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552"/>
  </bookViews>
  <sheets>
    <sheet name="Sheet1" sheetId="1" r:id="rId1"/>
    <sheet name="Sheet2" sheetId="2" r:id="rId2"/>
    <sheet name="Sheet3" sheetId="3" r:id="rId3"/>
  </sheets>
  <externalReferences>
    <externalReference r:id="rId4"/>
  </externalReferences>
  <definedNames>
    <definedName name="_xlnm._FilterDatabase" localSheetId="0" hidden="1">Sheet1!$A$1:$H$79</definedName>
  </definedNames>
  <calcPr calcId="144525"/>
</workbook>
</file>

<file path=xl/sharedStrings.xml><?xml version="1.0" encoding="utf-8"?>
<sst xmlns="http://schemas.openxmlformats.org/spreadsheetml/2006/main" count="86">
  <si>
    <t>第九届天津市艺术科学规划项目立项名单</t>
  </si>
  <si>
    <t>序号</t>
  </si>
  <si>
    <t>项目编号</t>
  </si>
  <si>
    <t>单位</t>
  </si>
  <si>
    <t>姓名</t>
  </si>
  <si>
    <t>职称</t>
  </si>
  <si>
    <t>课题名称</t>
  </si>
  <si>
    <t>项目类别</t>
  </si>
  <si>
    <t>成果形式</t>
  </si>
  <si>
    <t>A22008</t>
  </si>
  <si>
    <t>A22028</t>
  </si>
  <si>
    <t>D22011</t>
  </si>
  <si>
    <t>D22042</t>
  </si>
  <si>
    <t>B22002</t>
  </si>
  <si>
    <t>B22021</t>
  </si>
  <si>
    <t>B22033</t>
  </si>
  <si>
    <t>A22023</t>
  </si>
  <si>
    <t>A22024</t>
  </si>
  <si>
    <t>C22028</t>
  </si>
  <si>
    <t>C22030</t>
  </si>
  <si>
    <t>D22020</t>
  </si>
  <si>
    <t>B22008</t>
  </si>
  <si>
    <t>D22014</t>
  </si>
  <si>
    <t>B22005</t>
  </si>
  <si>
    <t>B22019</t>
  </si>
  <si>
    <t>B22024</t>
  </si>
  <si>
    <t>B22039</t>
  </si>
  <si>
    <t>A22015</t>
  </si>
  <si>
    <t>A22039</t>
  </si>
  <si>
    <t>A22001</t>
  </si>
  <si>
    <t>A22029</t>
  </si>
  <si>
    <t>E22022</t>
  </si>
  <si>
    <t>D22003</t>
  </si>
  <si>
    <t>B22032</t>
  </si>
  <si>
    <t>A22020</t>
  </si>
  <si>
    <t>A22032</t>
  </si>
  <si>
    <t>C22021</t>
  </si>
  <si>
    <t>C22026</t>
  </si>
  <si>
    <t>E22024</t>
  </si>
  <si>
    <t>E22032</t>
  </si>
  <si>
    <t>E22043</t>
  </si>
  <si>
    <t>A22021</t>
  </si>
  <si>
    <t>A22025</t>
  </si>
  <si>
    <t>C22042</t>
  </si>
  <si>
    <t>D22004</t>
  </si>
  <si>
    <t>D22017</t>
  </si>
  <si>
    <t>D22036</t>
  </si>
  <si>
    <t>B22014</t>
  </si>
  <si>
    <t>A22005</t>
  </si>
  <si>
    <t>E22001</t>
  </si>
  <si>
    <t>E22002</t>
  </si>
  <si>
    <t>E22005</t>
  </si>
  <si>
    <t>E22018</t>
  </si>
  <si>
    <t>E22035</t>
  </si>
  <si>
    <t>E22036</t>
  </si>
  <si>
    <t>D22031</t>
  </si>
  <si>
    <t>E22008</t>
  </si>
  <si>
    <t>E22026</t>
  </si>
  <si>
    <t>E22038</t>
  </si>
  <si>
    <t>D22005</t>
  </si>
  <si>
    <t>A22002</t>
  </si>
  <si>
    <t>A22041</t>
  </si>
  <si>
    <t>E22037</t>
  </si>
  <si>
    <t>C22001</t>
  </si>
  <si>
    <t>D22009</t>
  </si>
  <si>
    <t>D22026</t>
  </si>
  <si>
    <t>B22001</t>
  </si>
  <si>
    <t>C22002</t>
  </si>
  <si>
    <t>C22011</t>
  </si>
  <si>
    <t>C22025</t>
  </si>
  <si>
    <t>C22041</t>
  </si>
  <si>
    <t>E22004</t>
  </si>
  <si>
    <t>C22036</t>
  </si>
  <si>
    <t>C22037</t>
  </si>
  <si>
    <t>B22025</t>
  </si>
  <si>
    <t>C22008</t>
  </si>
  <si>
    <t>B22042</t>
  </si>
  <si>
    <t>A22043</t>
  </si>
  <si>
    <t>D22018</t>
  </si>
  <si>
    <t>D22019</t>
  </si>
  <si>
    <t>A22022</t>
  </si>
  <si>
    <t>C22018</t>
  </si>
  <si>
    <t>B22028</t>
  </si>
  <si>
    <t>B22041</t>
  </si>
  <si>
    <t>C22029</t>
  </si>
  <si>
    <t>D22001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</si>
</sst>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16"/>
      <name val="宋体"/>
      <charset val="134"/>
    </font>
    <font>
      <b/>
      <sz val="12"/>
      <name val="宋体"/>
      <charset val="134"/>
    </font>
    <font>
      <b/>
      <sz val="12"/>
      <name val="宋体"/>
      <charset val="134"/>
      <scheme val="minor"/>
    </font>
    <font>
      <sz val="12"/>
      <name val="宋体"/>
      <charset val="134"/>
    </font>
    <font>
      <sz val="12"/>
      <name val="宋体"/>
      <charset val="134"/>
      <scheme val="minor"/>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5"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7"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3" borderId="4" applyNumberFormat="0" applyAlignment="0" applyProtection="0">
      <alignment vertical="center"/>
    </xf>
    <xf numFmtId="0" fontId="23" fillId="13" borderId="8" applyNumberFormat="0" applyAlignment="0" applyProtection="0">
      <alignment vertical="center"/>
    </xf>
    <xf numFmtId="0" fontId="8" fillId="4" borderId="2"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1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2825;&#27941;&#31435;&#39033;&#21150;\&#22825;&#27941;&#24066;&#31435;&#39033;&#36164;&#26009;\2022&#24180;&#22825;&#27941;&#31435;&#39033;\&#35780;&#23457;&#24037;&#20316;\&#32456;&#35780;&#32467;&#26524;\&#31532;&#20061;&#23626;&#25311;&#31435;&#39033;&#21517;&#21333;&#24635;&#34920;&#20989;&#25968;&#29256;(&#24102;&#21333;&#2030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2拟立项总表"/>
      <sheetName val="2022进入复评总表"/>
      <sheetName val="编号"/>
    </sheetNames>
    <sheetDataSet>
      <sheetData sheetId="0" refreshError="1"/>
      <sheetData sheetId="1" refreshError="1">
        <row r="1">
          <cell r="B1" t="str">
            <v>项目编号</v>
          </cell>
          <cell r="C1" t="str">
            <v>单  位</v>
          </cell>
          <cell r="D1" t="str">
            <v>姓  名</v>
          </cell>
          <cell r="E1" t="str">
            <v>职  称</v>
          </cell>
          <cell r="F1" t="str">
            <v>项目名称</v>
          </cell>
          <cell r="G1" t="str">
            <v>项目类别</v>
          </cell>
          <cell r="H1" t="str">
            <v>成果形式</v>
          </cell>
        </row>
        <row r="2">
          <cell r="B2" t="str">
            <v>A22001</v>
          </cell>
          <cell r="C2" t="str">
            <v>天津大学</v>
          </cell>
          <cell r="D2" t="str">
            <v>戴路</v>
          </cell>
          <cell r="E2" t="str">
            <v>教授</v>
          </cell>
          <cell r="F2" t="str">
            <v>天津建筑史</v>
          </cell>
          <cell r="G2" t="str">
            <v>重点项目</v>
          </cell>
          <cell r="H2" t="str">
            <v>专著</v>
          </cell>
        </row>
        <row r="3">
          <cell r="B3" t="str">
            <v>A22002</v>
          </cell>
          <cell r="C3" t="str">
            <v>天津商业大学</v>
          </cell>
          <cell r="D3" t="str">
            <v>马旗</v>
          </cell>
          <cell r="E3" t="str">
            <v>讲师</v>
          </cell>
          <cell r="F3" t="str">
            <v>可持续发展观下大运河（天津段）文化带叙事性信息地图设计研究</v>
          </cell>
          <cell r="G3" t="str">
            <v>一般项目</v>
          </cell>
          <cell r="H3" t="str">
            <v>研究报告</v>
          </cell>
        </row>
        <row r="4">
          <cell r="B4" t="str">
            <v>A22003</v>
          </cell>
          <cell r="C4" t="str">
            <v>天津城建大学</v>
          </cell>
          <cell r="D4" t="str">
            <v>兰旭</v>
          </cell>
          <cell r="E4" t="str">
            <v>副教授</v>
          </cell>
          <cell r="F4" t="str">
            <v>文旅融合情景下天津建筑遗产文化谱系构建及其保护传承与开发利用研究</v>
          </cell>
          <cell r="G4" t="str">
            <v>一般项目</v>
          </cell>
          <cell r="H4" t="str">
            <v>研究报告</v>
          </cell>
        </row>
        <row r="5">
          <cell r="B5" t="str">
            <v>A22004</v>
          </cell>
          <cell r="C5" t="str">
            <v>河北工业大学</v>
          </cell>
          <cell r="D5" t="str">
            <v>李建华</v>
          </cell>
          <cell r="E5" t="str">
            <v>副教授</v>
          </cell>
          <cell r="F5" t="str">
            <v>存量规划背景下天津工业遗产利用效度与路径研究</v>
          </cell>
          <cell r="G5" t="str">
            <v>一般项目</v>
          </cell>
          <cell r="H5" t="str">
            <v>研究报告</v>
          </cell>
        </row>
        <row r="6">
          <cell r="B6" t="str">
            <v>A22005</v>
          </cell>
          <cell r="C6" t="str">
            <v>天津理工大学</v>
          </cell>
          <cell r="D6" t="str">
            <v>陈书怿</v>
          </cell>
          <cell r="E6" t="str">
            <v>讲师</v>
          </cell>
          <cell r="F6" t="str">
            <v>新中国成立以来天津地区红色题材雕塑创作实践研究</v>
          </cell>
          <cell r="G6" t="str">
            <v>一般项目</v>
          </cell>
          <cell r="H6" t="str">
            <v>研究报告</v>
          </cell>
        </row>
        <row r="7">
          <cell r="B7" t="str">
            <v>A22006</v>
          </cell>
          <cell r="C7" t="str">
            <v>天津工业大学</v>
          </cell>
          <cell r="D7" t="str">
            <v>段金娟</v>
          </cell>
          <cell r="E7" t="str">
            <v>副教授</v>
          </cell>
          <cell r="F7" t="str">
            <v>天津民间美术类非遗的文化基因图谱构建与设计应用研究</v>
          </cell>
          <cell r="G7" t="str">
            <v>一般项目</v>
          </cell>
          <cell r="H7" t="str">
            <v>研究报告</v>
          </cell>
        </row>
        <row r="8">
          <cell r="B8" t="str">
            <v>A22007</v>
          </cell>
          <cell r="C8" t="str">
            <v>天津师范大学</v>
          </cell>
          <cell r="D8" t="str">
            <v>袁宪泼</v>
          </cell>
          <cell r="E8" t="str">
            <v>副教授</v>
          </cell>
          <cell r="F8" t="str">
            <v>明代心学家艺术批评思想研究</v>
          </cell>
          <cell r="G8" t="str">
            <v>一般项目</v>
          </cell>
          <cell r="H8" t="str">
            <v>研究报告</v>
          </cell>
        </row>
        <row r="9">
          <cell r="B9" t="str">
            <v>A22008</v>
          </cell>
          <cell r="C9" t="str">
            <v>河北工业大学</v>
          </cell>
          <cell r="D9" t="str">
            <v>叶青</v>
          </cell>
          <cell r="E9" t="str">
            <v>讲师</v>
          </cell>
          <cell r="F9" t="str">
            <v>问题导向和目标导向相统一的天津工业遗产价值评价体系与保护传承实施策略研究</v>
          </cell>
          <cell r="G9" t="str">
            <v>一般项目</v>
          </cell>
          <cell r="H9" t="str">
            <v>研究报告</v>
          </cell>
        </row>
        <row r="10">
          <cell r="B10" t="str">
            <v>A22009</v>
          </cell>
          <cell r="C10" t="str">
            <v>天津外国语大学</v>
          </cell>
          <cell r="D10" t="str">
            <v>李楠</v>
          </cell>
          <cell r="E10" t="str">
            <v>讲师</v>
          </cell>
          <cell r="F10" t="str">
            <v>北宋图像叙事中国家形象的建构</v>
          </cell>
          <cell r="G10" t="str">
            <v>一般项目</v>
          </cell>
          <cell r="H10" t="str">
            <v>论文</v>
          </cell>
        </row>
        <row r="11">
          <cell r="B11" t="str">
            <v>A22010</v>
          </cell>
          <cell r="C11" t="str">
            <v>天津职业技术师范大学</v>
          </cell>
          <cell r="D11" t="str">
            <v>刘洋</v>
          </cell>
          <cell r="E11" t="str">
            <v>副教授</v>
          </cell>
          <cell r="F11" t="str">
            <v>文化消费心理下以《潞河督运图》为例的天津美术遗产研究与文创开发</v>
          </cell>
          <cell r="G11" t="str">
            <v>一般项目</v>
          </cell>
          <cell r="H11" t="str">
            <v>研究报告</v>
          </cell>
        </row>
        <row r="12">
          <cell r="B12" t="str">
            <v>A22011</v>
          </cell>
          <cell r="C12" t="str">
            <v>天津理工大学</v>
          </cell>
          <cell r="D12" t="str">
            <v>马振龙</v>
          </cell>
          <cell r="E12" t="str">
            <v>教授</v>
          </cell>
          <cell r="F12" t="str">
            <v>基于融媒体时代下天津传统民俗艺术活态传承研究</v>
          </cell>
          <cell r="G12" t="str">
            <v>一般项目</v>
          </cell>
          <cell r="H12" t="str">
            <v>专著</v>
          </cell>
        </row>
        <row r="13">
          <cell r="B13" t="str">
            <v>A22012</v>
          </cell>
          <cell r="C13" t="str">
            <v>天津城建大学</v>
          </cell>
          <cell r="D13" t="str">
            <v>刘征</v>
          </cell>
          <cell r="E13" t="str">
            <v>讲师</v>
          </cell>
          <cell r="F13" t="str">
            <v>近代天津建筑艺术及设计师研究</v>
          </cell>
          <cell r="G13" t="str">
            <v>一般项目</v>
          </cell>
          <cell r="H13" t="str">
            <v>研究报告</v>
          </cell>
        </row>
        <row r="14">
          <cell r="B14" t="str">
            <v>A22013</v>
          </cell>
          <cell r="C14" t="str">
            <v>天津大学</v>
          </cell>
          <cell r="D14" t="str">
            <v>马知遥</v>
          </cell>
          <cell r="E14" t="str">
            <v>教授</v>
          </cell>
          <cell r="F14" t="str">
            <v>大运河（天津段）文化带可持续发展研究</v>
          </cell>
          <cell r="G14" t="str">
            <v>一般项目</v>
          </cell>
          <cell r="H14" t="str">
            <v>研究报告</v>
          </cell>
        </row>
        <row r="15">
          <cell r="B15" t="str">
            <v>A22014</v>
          </cell>
          <cell r="C15" t="str">
            <v>天津工业大学</v>
          </cell>
          <cell r="D15" t="str">
            <v>张靖</v>
          </cell>
          <cell r="E15" t="str">
            <v>讲师</v>
          </cell>
          <cell r="F15" t="str">
            <v>传统文化语境下京津冀区域 现代建筑及景观设计应用研究</v>
          </cell>
          <cell r="G15" t="str">
            <v>一般项目</v>
          </cell>
          <cell r="H15" t="str">
            <v>研究报告</v>
          </cell>
        </row>
        <row r="16">
          <cell r="B16" t="str">
            <v>A22015</v>
          </cell>
          <cell r="C16" t="str">
            <v>天津城建大学</v>
          </cell>
          <cell r="D16" t="str">
            <v>陈东维</v>
          </cell>
          <cell r="E16" t="str">
            <v>讲师</v>
          </cell>
          <cell r="F16" t="str">
            <v>天津水彩画发展史研究</v>
          </cell>
          <cell r="G16" t="str">
            <v>一般项目</v>
          </cell>
          <cell r="H16" t="str">
            <v>专著</v>
          </cell>
        </row>
        <row r="17">
          <cell r="B17" t="str">
            <v>A22016</v>
          </cell>
          <cell r="C17" t="str">
            <v>天津财经大学</v>
          </cell>
          <cell r="D17" t="str">
            <v>尹彦</v>
          </cell>
          <cell r="E17" t="str">
            <v>副教授</v>
          </cell>
          <cell r="F17" t="str">
            <v>天津市文化产业发展方式转变与创新研究</v>
          </cell>
          <cell r="G17" t="str">
            <v>一般项目</v>
          </cell>
          <cell r="H17" t="str">
            <v>研究报告</v>
          </cell>
        </row>
        <row r="18">
          <cell r="B18" t="str">
            <v>A22017</v>
          </cell>
          <cell r="C18" t="str">
            <v>天津科技大学</v>
          </cell>
          <cell r="D18" t="str">
            <v>韩　旭</v>
          </cell>
          <cell r="E18" t="str">
            <v>副教授</v>
          </cell>
          <cell r="F18" t="str">
            <v>艺术赋能老龄化社区——以市集视觉文化环境定位研究为例</v>
          </cell>
          <cell r="G18" t="str">
            <v>一般项目</v>
          </cell>
          <cell r="H18" t="str">
            <v>研究报告</v>
          </cell>
        </row>
        <row r="19">
          <cell r="B19" t="str">
            <v>A22018</v>
          </cell>
          <cell r="C19" t="str">
            <v>天津城建大学</v>
          </cell>
          <cell r="D19" t="str">
            <v>甘莹</v>
          </cell>
          <cell r="E19" t="str">
            <v>副教授</v>
          </cell>
          <cell r="F19" t="str">
            <v>全球化语境下天津传统文化的现代转换研究</v>
          </cell>
          <cell r="G19" t="str">
            <v>一般项目</v>
          </cell>
          <cell r="H19" t="str">
            <v>研究报告</v>
          </cell>
        </row>
        <row r="20">
          <cell r="B20" t="str">
            <v>A22019</v>
          </cell>
          <cell r="C20" t="str">
            <v>天津大学</v>
          </cell>
          <cell r="D20" t="str">
            <v>杨伊璐</v>
          </cell>
          <cell r="E20" t="str">
            <v>副研究员</v>
          </cell>
          <cell r="F20" t="str">
            <v>世界主义视角下天津对外文化艺术传播战略研究</v>
          </cell>
          <cell r="G20" t="str">
            <v>一般项目</v>
          </cell>
          <cell r="H20" t="str">
            <v>研究报告</v>
          </cell>
        </row>
        <row r="21">
          <cell r="B21" t="str">
            <v>A22020</v>
          </cell>
          <cell r="C21" t="str">
            <v>天津工业大学</v>
          </cell>
          <cell r="D21" t="str">
            <v>罗冠男</v>
          </cell>
          <cell r="E21" t="str">
            <v>讲师</v>
          </cell>
          <cell r="F21" t="str">
            <v>京津冀公共文化服务协同发展的立法保障研究</v>
          </cell>
          <cell r="G21" t="str">
            <v>一般项目</v>
          </cell>
          <cell r="H21" t="str">
            <v>研究报告</v>
          </cell>
        </row>
        <row r="22">
          <cell r="B22" t="str">
            <v>A22021</v>
          </cell>
          <cell r="C22" t="str">
            <v>天津开放大学</v>
          </cell>
          <cell r="D22" t="str">
            <v>张艺诺</v>
          </cell>
          <cell r="E22" t="str">
            <v>助理研究员</v>
          </cell>
          <cell r="F22" t="str">
            <v>新形势下推进继续教育艺术学科体系建设研究</v>
          </cell>
          <cell r="G22" t="str">
            <v>一般项目</v>
          </cell>
          <cell r="H22" t="str">
            <v>研究报告</v>
          </cell>
        </row>
        <row r="23">
          <cell r="B23" t="str">
            <v>A22022</v>
          </cell>
          <cell r="C23" t="str">
            <v>天津图书馆（天津市少年儿童图书馆）</v>
          </cell>
          <cell r="D23" t="str">
            <v>高学淼</v>
          </cell>
          <cell r="E23" t="str">
            <v>馆员</v>
          </cell>
          <cell r="F23" t="str">
            <v>天津古籍修复技艺非遗文化基因研究</v>
          </cell>
          <cell r="G23" t="str">
            <v>一般项目</v>
          </cell>
          <cell r="H23" t="str">
            <v>专著</v>
          </cell>
        </row>
        <row r="24">
          <cell r="B24" t="str">
            <v>A22023</v>
          </cell>
          <cell r="C24" t="str">
            <v>天津财经大学</v>
          </cell>
          <cell r="D24" t="str">
            <v>高辉</v>
          </cell>
          <cell r="E24" t="str">
            <v>讲师</v>
          </cell>
          <cell r="F24" t="str">
            <v>天津市文化创意产业的创意获利机制与策略研究</v>
          </cell>
          <cell r="G24" t="str">
            <v>一般项目</v>
          </cell>
          <cell r="H24" t="str">
            <v>研究报告</v>
          </cell>
        </row>
        <row r="25">
          <cell r="B25" t="str">
            <v>A22024</v>
          </cell>
          <cell r="C25" t="str">
            <v>天津财经大学</v>
          </cell>
          <cell r="D25" t="str">
            <v>郭靖</v>
          </cell>
          <cell r="E25" t="str">
            <v>讲师</v>
          </cell>
          <cell r="F25" t="str">
            <v>天津手工艺类非物质文化遗产的生产性保护研究——基于多层级视角</v>
          </cell>
          <cell r="G25" t="str">
            <v>一般项目</v>
          </cell>
          <cell r="H25" t="str">
            <v>研究报告</v>
          </cell>
        </row>
        <row r="26">
          <cell r="B26" t="str">
            <v>A22025</v>
          </cell>
          <cell r="C26" t="str">
            <v>天津科技大学</v>
          </cell>
          <cell r="D26" t="str">
            <v>孙光瑞</v>
          </cell>
          <cell r="E26" t="str">
            <v>讲师</v>
          </cell>
          <cell r="F26" t="str">
            <v>天津民国家具保护与传承研究</v>
          </cell>
          <cell r="G26" t="str">
            <v>一般项目</v>
          </cell>
          <cell r="H26" t="str">
            <v>论文</v>
          </cell>
        </row>
        <row r="27">
          <cell r="B27" t="str">
            <v>A22026</v>
          </cell>
          <cell r="C27" t="str">
            <v>天津外国语大学滨海外事学院</v>
          </cell>
          <cell r="D27" t="str">
            <v>刘丽英</v>
          </cell>
          <cell r="E27" t="str">
            <v>副教授</v>
          </cell>
          <cell r="F27" t="str">
            <v>法学视域下我国文化创意产业融资问题研究</v>
          </cell>
          <cell r="G27" t="str">
            <v>一般项目</v>
          </cell>
          <cell r="H27" t="str">
            <v>专著</v>
          </cell>
        </row>
        <row r="28">
          <cell r="B28" t="str">
            <v>A22027</v>
          </cell>
          <cell r="C28" t="str">
            <v>天津体育学院</v>
          </cell>
          <cell r="D28" t="str">
            <v>高飞</v>
          </cell>
          <cell r="E28" t="str">
            <v>副教授</v>
          </cell>
          <cell r="F28" t="str">
            <v>文化生态学视野下中华龙舟运动传承与创新研究</v>
          </cell>
          <cell r="G28" t="str">
            <v>一般项目</v>
          </cell>
          <cell r="H28" t="str">
            <v>研究报告</v>
          </cell>
        </row>
        <row r="29">
          <cell r="B29" t="str">
            <v>A22028</v>
          </cell>
          <cell r="C29" t="str">
            <v>河北工业大学</v>
          </cell>
          <cell r="D29" t="str">
            <v>姜汪维</v>
          </cell>
          <cell r="E29" t="str">
            <v>副教授</v>
          </cell>
          <cell r="F29" t="str">
            <v>习近平总书记对马克思主义文艺理论的贡献研究</v>
          </cell>
          <cell r="G29" t="str">
            <v>一般项目</v>
          </cell>
          <cell r="H29" t="str">
            <v>研究报告</v>
          </cell>
        </row>
        <row r="30">
          <cell r="B30" t="str">
            <v>A22029</v>
          </cell>
          <cell r="C30" t="str">
            <v>天津大学</v>
          </cell>
          <cell r="D30" t="str">
            <v>王苗</v>
          </cell>
          <cell r="E30" t="str">
            <v>讲师</v>
          </cell>
          <cell r="F30" t="str">
            <v>国土空间规划视角下的天津文化遗产空间保护研究</v>
          </cell>
          <cell r="G30" t="str">
            <v>一般项目</v>
          </cell>
          <cell r="H30" t="str">
            <v>研究报告</v>
          </cell>
        </row>
        <row r="31">
          <cell r="B31" t="str">
            <v>A22030</v>
          </cell>
          <cell r="C31" t="str">
            <v>天津职业技术师范大学</v>
          </cell>
          <cell r="D31" t="str">
            <v>刘绘</v>
          </cell>
          <cell r="E31" t="str">
            <v>讲师</v>
          </cell>
          <cell r="F31" t="str">
            <v>数字经济背景下天津文化产业融资平台建设研究</v>
          </cell>
          <cell r="G31" t="str">
            <v>一般项目</v>
          </cell>
          <cell r="H31" t="str">
            <v>研究报告</v>
          </cell>
        </row>
        <row r="32">
          <cell r="B32" t="str">
            <v>A22031</v>
          </cell>
          <cell r="C32" t="str">
            <v>河北工业大学</v>
          </cell>
          <cell r="D32" t="str">
            <v>张新新</v>
          </cell>
          <cell r="E32" t="str">
            <v>讲师</v>
          </cell>
          <cell r="F32" t="str">
            <v>天津市非物质文化遗产文化基因挖掘与再设计研究</v>
          </cell>
          <cell r="G32" t="str">
            <v>一般项目</v>
          </cell>
          <cell r="H32" t="str">
            <v>论文</v>
          </cell>
        </row>
        <row r="33">
          <cell r="B33" t="str">
            <v>A22032</v>
          </cell>
          <cell r="C33" t="str">
            <v>天津工业大学</v>
          </cell>
          <cell r="D33" t="str">
            <v>王丽媛</v>
          </cell>
          <cell r="E33" t="str">
            <v>讲师</v>
          </cell>
          <cell r="F33" t="str">
            <v>以时尚产业平台助推天津城市设计之都对策研究</v>
          </cell>
          <cell r="G33" t="str">
            <v>一般项目</v>
          </cell>
          <cell r="H33" t="str">
            <v>研究报告</v>
          </cell>
        </row>
        <row r="34">
          <cell r="B34" t="str">
            <v>A22033</v>
          </cell>
          <cell r="C34" t="str">
            <v>河北工业大学</v>
          </cell>
          <cell r="D34" t="str">
            <v>庞琳</v>
          </cell>
          <cell r="E34" t="str">
            <v>副教授</v>
          </cell>
          <cell r="F34" t="str">
            <v>遗产廊道视野下天津市红色文化遗产保护与景观再利用研究</v>
          </cell>
          <cell r="G34" t="str">
            <v>一般项目</v>
          </cell>
          <cell r="H34" t="str">
            <v>论文</v>
          </cell>
        </row>
        <row r="35">
          <cell r="B35" t="str">
            <v>A22034</v>
          </cell>
          <cell r="C35" t="str">
            <v>天津财经大学珠江学院</v>
          </cell>
          <cell r="D35" t="str">
            <v>屈丽蕊</v>
          </cell>
          <cell r="E35" t="str">
            <v>讲师</v>
          </cell>
          <cell r="F35" t="str">
            <v>反常合道：文艺创新的突破与标准</v>
          </cell>
          <cell r="G35" t="str">
            <v>一般项目</v>
          </cell>
          <cell r="H35" t="str">
            <v>研究报告</v>
          </cell>
        </row>
        <row r="36">
          <cell r="B36" t="str">
            <v>A22035</v>
          </cell>
          <cell r="C36" t="str">
            <v>天津农学院</v>
          </cell>
          <cell r="D36" t="str">
            <v>杨欣</v>
          </cell>
          <cell r="E36" t="str">
            <v>教授</v>
          </cell>
          <cell r="F36" t="str">
            <v>乡村振兴战略下天津政府购买公共文化服务的可持续性问题研究</v>
          </cell>
          <cell r="G36" t="str">
            <v>一般项目</v>
          </cell>
          <cell r="H36" t="str">
            <v>研究报告</v>
          </cell>
        </row>
        <row r="37">
          <cell r="B37" t="str">
            <v>A22036</v>
          </cell>
          <cell r="C37" t="str">
            <v>天津市职业大学</v>
          </cell>
          <cell r="D37" t="str">
            <v>张爱鹏</v>
          </cell>
          <cell r="E37" t="str">
            <v>教授</v>
          </cell>
          <cell r="F37" t="str">
            <v>艺术设计介入非遗宝辇会保护与传承的应用策略研究</v>
          </cell>
          <cell r="G37" t="str">
            <v>一般项目</v>
          </cell>
          <cell r="H37" t="str">
            <v>研究报告</v>
          </cell>
        </row>
        <row r="38">
          <cell r="B38" t="str">
            <v>A22037</v>
          </cell>
          <cell r="C38" t="str">
            <v>中共天津市委党校</v>
          </cell>
          <cell r="D38" t="str">
            <v>张红侠</v>
          </cell>
          <cell r="E38" t="str">
            <v>副教授</v>
          </cell>
          <cell r="F38" t="str">
            <v>大运河（天津段）文化带可持续发展研究</v>
          </cell>
          <cell r="G38" t="str">
            <v>一般项目</v>
          </cell>
          <cell r="H38" t="str">
            <v>专著</v>
          </cell>
        </row>
        <row r="39">
          <cell r="B39" t="str">
            <v>A22038</v>
          </cell>
          <cell r="C39" t="str">
            <v>天津科技大学</v>
          </cell>
          <cell r="D39" t="str">
            <v>潮洛蒙</v>
          </cell>
          <cell r="E39" t="str">
            <v>副教授</v>
          </cell>
          <cell r="F39" t="str">
            <v>日本童谣研究</v>
          </cell>
          <cell r="G39" t="str">
            <v>一般项目</v>
          </cell>
          <cell r="H39" t="str">
            <v>专著</v>
          </cell>
        </row>
        <row r="40">
          <cell r="B40" t="str">
            <v>A22039</v>
          </cell>
          <cell r="C40" t="str">
            <v>天津城建大学</v>
          </cell>
          <cell r="D40" t="str">
            <v>纪茜</v>
          </cell>
          <cell r="E40" t="str">
            <v>讲师</v>
          </cell>
          <cell r="F40" t="str">
            <v>大运河（天津段）文化遗产可持续发展策略研究</v>
          </cell>
          <cell r="G40" t="str">
            <v>一般项目</v>
          </cell>
          <cell r="H40" t="str">
            <v>研究报告</v>
          </cell>
        </row>
        <row r="41">
          <cell r="B41" t="str">
            <v>A22040</v>
          </cell>
          <cell r="C41" t="str">
            <v>天津科技大学</v>
          </cell>
          <cell r="D41" t="str">
            <v>刘学风</v>
          </cell>
          <cell r="E41" t="str">
            <v>馆员</v>
          </cell>
          <cell r="F41" t="str">
            <v>我国图书馆著作权研究计量分析与评价</v>
          </cell>
          <cell r="G41" t="str">
            <v>一般项目</v>
          </cell>
          <cell r="H41" t="str">
            <v>论文</v>
          </cell>
        </row>
        <row r="42">
          <cell r="B42" t="str">
            <v>A22041</v>
          </cell>
          <cell r="C42" t="str">
            <v>天津商业大学</v>
          </cell>
          <cell r="D42" t="str">
            <v>孙钰</v>
          </cell>
          <cell r="E42" t="str">
            <v>教授</v>
          </cell>
          <cell r="F42" t="str">
            <v>京津冀基本公共文化服务水平的协同提升策略研究</v>
          </cell>
          <cell r="G42" t="str">
            <v>一般项目</v>
          </cell>
          <cell r="H42" t="str">
            <v>研究报告</v>
          </cell>
        </row>
        <row r="43">
          <cell r="B43" t="str">
            <v>A22042</v>
          </cell>
          <cell r="C43" t="str">
            <v>中共天津市委党校</v>
          </cell>
          <cell r="D43" t="str">
            <v>万希平</v>
          </cell>
          <cell r="E43" t="str">
            <v>教授</v>
          </cell>
          <cell r="F43" t="str">
            <v>增强中华文化认同的路径研究——基于国家形象塑造视角分析</v>
          </cell>
          <cell r="G43" t="str">
            <v>一般项目</v>
          </cell>
          <cell r="H43" t="str">
            <v>研究报告</v>
          </cell>
        </row>
        <row r="44">
          <cell r="B44" t="str">
            <v>A22043</v>
          </cell>
          <cell r="C44" t="str">
            <v>天津体育学院</v>
          </cell>
          <cell r="D44" t="str">
            <v>鲍巨彬</v>
          </cell>
          <cell r="E44" t="str">
            <v>副教授</v>
          </cell>
          <cell r="F44" t="str">
            <v>跆拳道舞台表演艺术研究</v>
          </cell>
          <cell r="G44" t="str">
            <v>一般项目</v>
          </cell>
          <cell r="H44" t="str">
            <v>专著</v>
          </cell>
        </row>
        <row r="45">
          <cell r="B45" t="str">
            <v>B22001</v>
          </cell>
          <cell r="C45" t="str">
            <v>天津师范大学</v>
          </cell>
          <cell r="D45" t="str">
            <v>王佳欣</v>
          </cell>
          <cell r="E45" t="str">
            <v>副教授</v>
          </cell>
          <cell r="F45" t="str">
            <v>智慧旅游公共服务赋能京津冀：乡村旅游高质量发展研究</v>
          </cell>
          <cell r="G45" t="str">
            <v>一般项目</v>
          </cell>
          <cell r="H45" t="str">
            <v>研究报告</v>
          </cell>
        </row>
        <row r="46">
          <cell r="B46" t="str">
            <v>B22002</v>
          </cell>
          <cell r="C46" t="str">
            <v>天津财经大学</v>
          </cell>
          <cell r="D46" t="str">
            <v>杨峥</v>
          </cell>
          <cell r="E46" t="str">
            <v>讲师</v>
          </cell>
          <cell r="F46" t="str">
            <v>乡村振兴战略中天津优秀传统文化的数字传承与旅游融合发展研究</v>
          </cell>
          <cell r="G46" t="str">
            <v>一般项目</v>
          </cell>
          <cell r="H46" t="str">
            <v>研究报告</v>
          </cell>
        </row>
        <row r="47">
          <cell r="B47" t="str">
            <v>B22003</v>
          </cell>
          <cell r="C47" t="str">
            <v>天津城建大学</v>
          </cell>
          <cell r="D47" t="str">
            <v>田健</v>
          </cell>
          <cell r="E47" t="str">
            <v>高级规划师</v>
          </cell>
          <cell r="F47" t="str">
            <v>大运河天津段沿线传统村落的非遗谱系凝练及文化基因可持续利用策略</v>
          </cell>
          <cell r="G47" t="str">
            <v>一般项目</v>
          </cell>
          <cell r="H47" t="str">
            <v>研究报告</v>
          </cell>
        </row>
        <row r="48">
          <cell r="B48" t="str">
            <v>B22004</v>
          </cell>
          <cell r="C48" t="str">
            <v>天津农学院</v>
          </cell>
          <cell r="D48" t="str">
            <v>付娜</v>
          </cell>
          <cell r="E48" t="str">
            <v>副教授</v>
          </cell>
          <cell r="F48" t="str">
            <v>全产业链视角下文化产业融资模式研究</v>
          </cell>
          <cell r="G48" t="str">
            <v>一般项目</v>
          </cell>
          <cell r="H48" t="str">
            <v>研究报告</v>
          </cell>
        </row>
        <row r="49">
          <cell r="B49" t="str">
            <v>B22005</v>
          </cell>
          <cell r="C49" t="str">
            <v>天津城建大学</v>
          </cell>
          <cell r="D49" t="str">
            <v>王建国</v>
          </cell>
          <cell r="E49" t="str">
            <v>副高级</v>
          </cell>
          <cell r="F49" t="str">
            <v>数字化视角下天津海洋文化与旅游产业融合发展研究</v>
          </cell>
          <cell r="G49" t="str">
            <v>一般项目</v>
          </cell>
          <cell r="H49" t="str">
            <v>研究报告</v>
          </cell>
        </row>
        <row r="50">
          <cell r="B50" t="str">
            <v>B22006</v>
          </cell>
          <cell r="C50" t="str">
            <v>天津师范大学</v>
          </cell>
          <cell r="D50" t="str">
            <v>刘萍</v>
          </cell>
          <cell r="E50" t="str">
            <v>教授</v>
          </cell>
          <cell r="F50" t="str">
            <v>乡村振兴战略中天津乡村旅游文旅融合发展研究</v>
          </cell>
          <cell r="G50" t="str">
            <v>一般项目</v>
          </cell>
          <cell r="H50" t="str">
            <v>研究报告</v>
          </cell>
        </row>
        <row r="51">
          <cell r="B51" t="str">
            <v>B22007</v>
          </cell>
          <cell r="C51" t="str">
            <v>天津城建大学</v>
          </cell>
          <cell r="D51" t="str">
            <v>刘飞</v>
          </cell>
          <cell r="E51" t="str">
            <v>讲师</v>
          </cell>
          <cell r="F51" t="str">
            <v>文旅融合背景下天津红色文化基因识别与应用研究</v>
          </cell>
          <cell r="G51" t="str">
            <v>一般项目</v>
          </cell>
          <cell r="H51" t="str">
            <v>研究报告</v>
          </cell>
        </row>
        <row r="52">
          <cell r="B52" t="str">
            <v>B22008</v>
          </cell>
          <cell r="C52" t="str">
            <v>天津财经大学珠江学院</v>
          </cell>
          <cell r="D52" t="str">
            <v>刘丹丹</v>
          </cell>
          <cell r="E52" t="str">
            <v>讲师</v>
          </cell>
          <cell r="F52" t="str">
            <v>天津绿色屏障打造生态旅游区的体验式景观设计策略研究</v>
          </cell>
          <cell r="G52" t="str">
            <v>一般项目</v>
          </cell>
          <cell r="H52" t="str">
            <v>研究报告</v>
          </cell>
        </row>
        <row r="53">
          <cell r="B53" t="str">
            <v>B22009</v>
          </cell>
          <cell r="C53" t="str">
            <v>天津中医药大学  </v>
          </cell>
          <cell r="D53" t="str">
            <v>董言</v>
          </cell>
          <cell r="E53" t="str">
            <v>讲师</v>
          </cell>
          <cell r="F53" t="str">
            <v>“近代中国看天津”旅游品牌创新发展影响因素与路径研究</v>
          </cell>
          <cell r="G53" t="str">
            <v>一般项目</v>
          </cell>
          <cell r="H53" t="str">
            <v>研究报告</v>
          </cell>
        </row>
        <row r="54">
          <cell r="B54" t="str">
            <v>B22010</v>
          </cell>
          <cell r="C54" t="str">
            <v>天津师范大学</v>
          </cell>
          <cell r="D54" t="str">
            <v>陈慧婷</v>
          </cell>
          <cell r="E54" t="str">
            <v>讲师</v>
          </cell>
          <cell r="F54" t="str">
            <v>文旅融合视域下天津博物馆数字文创产品开发及发展路径的研究</v>
          </cell>
          <cell r="G54" t="str">
            <v>一般项目</v>
          </cell>
          <cell r="H54" t="str">
            <v>研究报告</v>
          </cell>
        </row>
        <row r="55">
          <cell r="B55" t="str">
            <v>B22011</v>
          </cell>
          <cell r="C55" t="str">
            <v>天津师范大学</v>
          </cell>
          <cell r="D55" t="str">
            <v>陈桂生</v>
          </cell>
          <cell r="E55" t="str">
            <v>教授</v>
          </cell>
          <cell r="F55" t="str">
            <v>乡村振兴战略中的天津文化和旅游融合发展研究</v>
          </cell>
          <cell r="G55" t="str">
            <v>一般项目</v>
          </cell>
          <cell r="H55" t="str">
            <v>研究报告</v>
          </cell>
        </row>
        <row r="56">
          <cell r="B56" t="str">
            <v>B22012</v>
          </cell>
          <cell r="C56" t="str">
            <v>天津外国语大学</v>
          </cell>
          <cell r="D56" t="str">
            <v>肖岚</v>
          </cell>
          <cell r="E56" t="str">
            <v>讲师</v>
          </cell>
          <cell r="F56" t="str">
            <v>京津冀文化资源与旅游产业协调发展机制与策略研究</v>
          </cell>
          <cell r="G56" t="str">
            <v>一般项目</v>
          </cell>
          <cell r="H56" t="str">
            <v>研究报告</v>
          </cell>
        </row>
        <row r="57">
          <cell r="B57" t="str">
            <v>B22013</v>
          </cell>
          <cell r="C57" t="str">
            <v>河北工业大学</v>
          </cell>
          <cell r="D57" t="str">
            <v>周延伟</v>
          </cell>
          <cell r="E57" t="str">
            <v>讲师</v>
          </cell>
          <cell r="F57" t="str">
            <v>天津五大道文旅融合景观的生成机制与优化策略研究</v>
          </cell>
          <cell r="G57" t="str">
            <v>一般项目</v>
          </cell>
          <cell r="H57" t="str">
            <v>研究报告</v>
          </cell>
        </row>
        <row r="58">
          <cell r="B58" t="str">
            <v>B22014</v>
          </cell>
          <cell r="C58" t="str">
            <v>天津理工大学</v>
          </cell>
          <cell r="D58" t="str">
            <v>李慧</v>
          </cell>
          <cell r="E58" t="str">
            <v>教授</v>
          </cell>
          <cell r="F58" t="str">
            <v>基于景观基因的天津农业文化遗产旅游产品创新研究</v>
          </cell>
          <cell r="G58" t="str">
            <v>一般项目</v>
          </cell>
          <cell r="H58" t="str">
            <v>研究报告</v>
          </cell>
        </row>
        <row r="59">
          <cell r="B59" t="str">
            <v>B22015</v>
          </cell>
          <cell r="C59" t="str">
            <v>南开大学</v>
          </cell>
          <cell r="D59" t="str">
            <v>陈晔</v>
          </cell>
          <cell r="E59" t="str">
            <v>副教授</v>
          </cell>
          <cell r="F59" t="str">
            <v>文旅融合新业态的代表性案例研究</v>
          </cell>
          <cell r="G59" t="str">
            <v>一般项目</v>
          </cell>
          <cell r="H59" t="str">
            <v>研究报告</v>
          </cell>
        </row>
        <row r="60">
          <cell r="B60" t="str">
            <v>B22016</v>
          </cell>
          <cell r="C60" t="str">
            <v>天津科技大学</v>
          </cell>
          <cell r="D60" t="str">
            <v>于志勇</v>
          </cell>
          <cell r="E60" t="str">
            <v>副教授</v>
          </cell>
          <cell r="F60" t="str">
            <v>文旅融合的“天津探索”：基于若干代表性案例的研究</v>
          </cell>
          <cell r="G60" t="str">
            <v>一般项目</v>
          </cell>
          <cell r="H60" t="str">
            <v>专著</v>
          </cell>
        </row>
        <row r="61">
          <cell r="B61" t="str">
            <v>B22017</v>
          </cell>
          <cell r="C61" t="str">
            <v>天津职业技术师范大学</v>
          </cell>
          <cell r="D61" t="str">
            <v>田怡</v>
          </cell>
          <cell r="E61" t="str">
            <v>讲师</v>
          </cell>
          <cell r="F61" t="str">
            <v>在线旅游供应链的文化弘扬研究</v>
          </cell>
          <cell r="G61" t="str">
            <v>一般项目</v>
          </cell>
          <cell r="H61" t="str">
            <v>研究报告</v>
          </cell>
        </row>
        <row r="62">
          <cell r="B62" t="str">
            <v>B22018</v>
          </cell>
          <cell r="C62" t="str">
            <v>天津商业大学</v>
          </cell>
          <cell r="D62" t="str">
            <v>孙云鹏</v>
          </cell>
          <cell r="E62" t="str">
            <v>讲师</v>
          </cell>
          <cell r="F62" t="str">
            <v>碳中和目标下天津文化旅游产业发展方式转变与创新研究</v>
          </cell>
          <cell r="G62" t="str">
            <v>一般项目</v>
          </cell>
          <cell r="H62" t="str">
            <v>论文</v>
          </cell>
        </row>
        <row r="63">
          <cell r="B63" t="str">
            <v>B22019</v>
          </cell>
          <cell r="C63" t="str">
            <v>天津城建大学</v>
          </cell>
          <cell r="D63" t="str">
            <v>方向东</v>
          </cell>
          <cell r="E63" t="str">
            <v>副教授</v>
          </cell>
          <cell r="F63" t="str">
            <v>以天津国家会展中心驱动文创产业集聚发展模式与实现机制研究</v>
          </cell>
          <cell r="G63" t="str">
            <v>一般项目</v>
          </cell>
          <cell r="H63" t="str">
            <v>研究报告</v>
          </cell>
        </row>
        <row r="64">
          <cell r="B64" t="str">
            <v>B22020</v>
          </cell>
          <cell r="C64" t="str">
            <v>天津工业大学</v>
          </cell>
          <cell r="D64" t="str">
            <v>王海霞</v>
          </cell>
          <cell r="E64" t="str">
            <v>副教授</v>
          </cell>
          <cell r="F64" t="str">
            <v>天津非遗手工盘扣史</v>
          </cell>
          <cell r="G64" t="str">
            <v>一般项目</v>
          </cell>
          <cell r="H64" t="str">
            <v>专著</v>
          </cell>
        </row>
        <row r="65">
          <cell r="B65" t="str">
            <v>B22021</v>
          </cell>
          <cell r="C65" t="str">
            <v>天津财经大学</v>
          </cell>
          <cell r="D65" t="str">
            <v>王丹丹</v>
          </cell>
          <cell r="E65" t="str">
            <v>讲师</v>
          </cell>
          <cell r="F65" t="str">
            <v>具有天津特色文化的现代化古镇开发模式研究</v>
          </cell>
          <cell r="G65" t="str">
            <v>一般项目</v>
          </cell>
          <cell r="H65" t="str">
            <v>研究报告</v>
          </cell>
        </row>
        <row r="66">
          <cell r="B66" t="str">
            <v>B22022</v>
          </cell>
          <cell r="C66" t="str">
            <v>天津中医药大学</v>
          </cell>
          <cell r="D66" t="str">
            <v>袁克丽</v>
          </cell>
          <cell r="E66" t="str">
            <v>讲师</v>
          </cell>
          <cell r="F66" t="str">
            <v>天津市文化产业融资路径的创新及对策研究</v>
          </cell>
          <cell r="G66" t="str">
            <v>一般项目</v>
          </cell>
          <cell r="H66" t="str">
            <v>研究报告</v>
          </cell>
        </row>
        <row r="67">
          <cell r="B67" t="str">
            <v>B22023</v>
          </cell>
          <cell r="C67" t="str">
            <v>天津职业技术师范大学</v>
          </cell>
          <cell r="D67" t="str">
            <v>齐莉丽</v>
          </cell>
          <cell r="E67" t="str">
            <v>教授</v>
          </cell>
          <cell r="F67" t="str">
            <v>乡村振兴战略下天津市文旅融合发展及在线旅游策略研究</v>
          </cell>
          <cell r="G67" t="str">
            <v>一般项目</v>
          </cell>
          <cell r="H67" t="str">
            <v>研究报告</v>
          </cell>
        </row>
        <row r="68">
          <cell r="B68" t="str">
            <v>B22024</v>
          </cell>
          <cell r="C68" t="str">
            <v>天津城建大学</v>
          </cell>
          <cell r="D68" t="str">
            <v>朱凤杰</v>
          </cell>
          <cell r="E68" t="str">
            <v>讲师</v>
          </cell>
          <cell r="F68" t="str">
            <v>天津市乡村文化旅游空间布局特征测度及优化路径研究</v>
          </cell>
          <cell r="G68" t="str">
            <v>一般项目</v>
          </cell>
          <cell r="H68" t="str">
            <v>研究报告</v>
          </cell>
        </row>
        <row r="69">
          <cell r="B69" t="str">
            <v>B22025</v>
          </cell>
          <cell r="C69" t="str">
            <v>天津市职业大学</v>
          </cell>
          <cell r="D69" t="str">
            <v>王建新</v>
          </cell>
          <cell r="E69" t="str">
            <v>副教授</v>
          </cell>
          <cell r="F69" t="str">
            <v>大运河国家文化公园（天津段）建设和区域旅游融合创新发展机制研究</v>
          </cell>
          <cell r="G69" t="str">
            <v>一般项目</v>
          </cell>
          <cell r="H69" t="str">
            <v>研究报告</v>
          </cell>
        </row>
        <row r="70">
          <cell r="B70" t="str">
            <v>B22026</v>
          </cell>
          <cell r="C70" t="str">
            <v>天津体育学院</v>
          </cell>
          <cell r="D70" t="str">
            <v>樊晓敏</v>
          </cell>
          <cell r="E70" t="str">
            <v>讲师</v>
          </cell>
          <cell r="F70" t="str">
            <v>充分发挥天津红色资源铸魂育人功能的路径研究</v>
          </cell>
          <cell r="G70" t="str">
            <v>一般项目</v>
          </cell>
          <cell r="H70" t="str">
            <v>研究报告</v>
          </cell>
        </row>
        <row r="71">
          <cell r="B71" t="str">
            <v>B22027</v>
          </cell>
          <cell r="C71" t="str">
            <v>天津商业大学</v>
          </cell>
          <cell r="D71" t="str">
            <v>陈媛媛</v>
          </cell>
          <cell r="E71" t="str">
            <v>讲师</v>
          </cell>
          <cell r="F71" t="str">
            <v>“近代中国看天津”旅游品牌创新发展研究</v>
          </cell>
          <cell r="G71" t="str">
            <v>一般项目</v>
          </cell>
          <cell r="H71" t="str">
            <v>研究报告</v>
          </cell>
        </row>
        <row r="72">
          <cell r="B72" t="str">
            <v>B22028</v>
          </cell>
          <cell r="C72" t="str">
            <v>天津中德应用技术大学</v>
          </cell>
          <cell r="D72" t="str">
            <v>王钧</v>
          </cell>
          <cell r="E72" t="str">
            <v>讲师</v>
          </cell>
          <cell r="F72" t="str">
            <v>天津海河景观非遗文化叙事性设计语言研究</v>
          </cell>
          <cell r="G72" t="str">
            <v>一般项目</v>
          </cell>
          <cell r="H72" t="str">
            <v>研究报告</v>
          </cell>
        </row>
        <row r="73">
          <cell r="B73" t="str">
            <v>B22029</v>
          </cell>
          <cell r="C73" t="str">
            <v>河北工业大学</v>
          </cell>
          <cell r="D73" t="str">
            <v>赵小刚</v>
          </cell>
          <cell r="E73" t="str">
            <v>副教授</v>
          </cell>
          <cell r="F73" t="str">
            <v>乡村振兴战略下天津乡村“文旅协同”评价实证研究</v>
          </cell>
          <cell r="G73" t="str">
            <v>一般项目</v>
          </cell>
          <cell r="H73" t="str">
            <v>研究报告</v>
          </cell>
        </row>
        <row r="74">
          <cell r="B74" t="str">
            <v>B22030</v>
          </cell>
          <cell r="C74" t="str">
            <v>天津外国语大学</v>
          </cell>
          <cell r="D74" t="str">
            <v>崔顺伟</v>
          </cell>
          <cell r="E74" t="str">
            <v>教授</v>
          </cell>
          <cell r="F74" t="str">
            <v>天津市文化产业高质量发展的财政政策研究</v>
          </cell>
          <cell r="G74" t="str">
            <v>一般项目</v>
          </cell>
          <cell r="H74" t="str">
            <v>研究报告</v>
          </cell>
        </row>
        <row r="75">
          <cell r="B75" t="str">
            <v>B22031</v>
          </cell>
          <cell r="C75" t="str">
            <v>天津财经大学珠江学院</v>
          </cell>
          <cell r="D75" t="str">
            <v>王  勐</v>
          </cell>
          <cell r="E75" t="str">
            <v>助教</v>
          </cell>
          <cell r="F75" t="str">
            <v>天津市文商旅融合发展闭环构建与实践研究</v>
          </cell>
          <cell r="G75" t="str">
            <v>一般项目</v>
          </cell>
          <cell r="H75" t="str">
            <v>研究报告</v>
          </cell>
        </row>
        <row r="76">
          <cell r="B76" t="str">
            <v>B22032</v>
          </cell>
          <cell r="C76" t="str">
            <v>天津工业大学</v>
          </cell>
          <cell r="D76" t="str">
            <v>刘飞凤</v>
          </cell>
          <cell r="E76" t="str">
            <v>讲师</v>
          </cell>
          <cell r="F76" t="str">
            <v>弘扬非物质文化遗产推动乡村文化旅游发展的对策研究——以天津杨柳青镇为例</v>
          </cell>
          <cell r="G76" t="str">
            <v>一般项目</v>
          </cell>
          <cell r="H76" t="str">
            <v>研究报告</v>
          </cell>
        </row>
        <row r="77">
          <cell r="B77" t="str">
            <v>B22033</v>
          </cell>
          <cell r="C77" t="str">
            <v>天津财经大学</v>
          </cell>
          <cell r="D77" t="str">
            <v>王寅</v>
          </cell>
          <cell r="E77" t="str">
            <v>讲师</v>
          </cell>
          <cell r="F77" t="str">
            <v>新型文旅“剧本杀”产业的治理、跨界协同与知识产权保护机制研究</v>
          </cell>
          <cell r="G77" t="str">
            <v>一般项目</v>
          </cell>
          <cell r="H77" t="str">
            <v>研究报告</v>
          </cell>
        </row>
        <row r="78">
          <cell r="B78" t="str">
            <v>B22034</v>
          </cell>
          <cell r="C78" t="str">
            <v>天津财经大学</v>
          </cell>
          <cell r="D78" t="str">
            <v>王彩彩</v>
          </cell>
          <cell r="E78" t="str">
            <v>讲师</v>
          </cell>
          <cell r="F78" t="str">
            <v>行动者网络视角下天津市乡村旅游发展中文旅融合机制与路径研究</v>
          </cell>
          <cell r="G78" t="str">
            <v>一般项目</v>
          </cell>
          <cell r="H78" t="str">
            <v>研究报告</v>
          </cell>
        </row>
        <row r="79">
          <cell r="B79" t="str">
            <v>B22035</v>
          </cell>
          <cell r="C79" t="str">
            <v>天津财经大学珠江学院</v>
          </cell>
          <cell r="D79" t="str">
            <v>苏飞飞</v>
          </cell>
          <cell r="E79" t="str">
            <v>研究实习员</v>
          </cell>
          <cell r="F79" t="str">
            <v>天津文旅消费的大众美育功能研究</v>
          </cell>
          <cell r="G79" t="str">
            <v>一般项目</v>
          </cell>
          <cell r="H79" t="str">
            <v>研究报告</v>
          </cell>
        </row>
        <row r="80">
          <cell r="B80" t="str">
            <v>B22036</v>
          </cell>
          <cell r="C80" t="str">
            <v>天津理工大学中环信息学院</v>
          </cell>
          <cell r="D80" t="str">
            <v>王晓媛</v>
          </cell>
          <cell r="E80" t="str">
            <v>讲师</v>
          </cell>
          <cell r="F80" t="str">
            <v>“双循环”新发展格局下天津文化创意产业融资路径优化研究</v>
          </cell>
          <cell r="G80" t="str">
            <v>一般项目</v>
          </cell>
          <cell r="H80" t="str">
            <v>研究报告</v>
          </cell>
        </row>
        <row r="81">
          <cell r="B81" t="str">
            <v>B22037</v>
          </cell>
          <cell r="C81" t="str">
            <v>天津农学院</v>
          </cell>
          <cell r="D81" t="str">
            <v>刘一鸣</v>
          </cell>
          <cell r="E81" t="str">
            <v>研究实习员</v>
          </cell>
          <cell r="F81" t="str">
            <v>乡村振兴战略中天津农耕文化的传承与创新研究</v>
          </cell>
          <cell r="G81" t="str">
            <v>一般项目</v>
          </cell>
          <cell r="H81" t="str">
            <v>研究报告</v>
          </cell>
        </row>
        <row r="82">
          <cell r="B82" t="str">
            <v>B22038</v>
          </cell>
          <cell r="C82" t="str">
            <v>天津商业大学</v>
          </cell>
          <cell r="D82" t="str">
            <v>李娜</v>
          </cell>
          <cell r="E82" t="str">
            <v>讲师</v>
          </cell>
          <cell r="F82" t="str">
            <v>乡村振兴战略中文化旅游融合发展的人才支撑体系研究</v>
          </cell>
          <cell r="G82" t="str">
            <v>一般项目</v>
          </cell>
          <cell r="H82" t="str">
            <v>研究报告</v>
          </cell>
        </row>
        <row r="83">
          <cell r="B83" t="str">
            <v>B22039</v>
          </cell>
          <cell r="C83" t="str">
            <v>天津城建大学</v>
          </cell>
          <cell r="D83" t="str">
            <v>徐嵩</v>
          </cell>
          <cell r="E83" t="str">
            <v>讲师</v>
          </cell>
          <cell r="F83" t="str">
            <v>乡村振兴背景下天津乡村文化和旅游公共服务体系融合模式研究</v>
          </cell>
          <cell r="G83" t="str">
            <v>一般项目</v>
          </cell>
          <cell r="H83" t="str">
            <v>研究报告</v>
          </cell>
        </row>
        <row r="84">
          <cell r="B84" t="str">
            <v>B22040</v>
          </cell>
          <cell r="C84" t="str">
            <v>河北工业大学</v>
          </cell>
          <cell r="D84" t="str">
            <v>李璇</v>
          </cell>
          <cell r="E84" t="str">
            <v>讲师</v>
          </cell>
          <cell r="F84" t="str">
            <v>天津海河商旅景观带形象感知提升策略研究</v>
          </cell>
          <cell r="G84" t="str">
            <v>一般项目</v>
          </cell>
          <cell r="H84" t="str">
            <v>研究报告</v>
          </cell>
        </row>
        <row r="85">
          <cell r="B85" t="str">
            <v>B22041</v>
          </cell>
          <cell r="C85" t="str">
            <v>天津中医药大学</v>
          </cell>
          <cell r="D85" t="str">
            <v>毛国强</v>
          </cell>
          <cell r="E85" t="str">
            <v>教授</v>
          </cell>
          <cell r="F85" t="str">
            <v>天津非物质文化遗产（中医药）口述史研究</v>
          </cell>
          <cell r="G85" t="str">
            <v>一般项目</v>
          </cell>
          <cell r="H85" t="str">
            <v>专著</v>
          </cell>
        </row>
        <row r="86">
          <cell r="B86" t="str">
            <v>B22042</v>
          </cell>
          <cell r="C86" t="str">
            <v>天津体育学院</v>
          </cell>
          <cell r="D86" t="str">
            <v>杨祥全</v>
          </cell>
          <cell r="E86" t="str">
            <v>教授</v>
          </cell>
          <cell r="F86" t="str">
            <v>世界非遗项目李氏太极拳的传承与保护研究</v>
          </cell>
          <cell r="G86" t="str">
            <v>一般项目</v>
          </cell>
          <cell r="H86" t="str">
            <v>专著</v>
          </cell>
        </row>
        <row r="87">
          <cell r="B87" t="str">
            <v>C22001</v>
          </cell>
          <cell r="C87" t="str">
            <v>天津商业大学宝德学院</v>
          </cell>
          <cell r="D87" t="str">
            <v>高超</v>
          </cell>
          <cell r="E87" t="str">
            <v>副教授</v>
          </cell>
          <cell r="F87" t="str">
            <v>南开新剧团与中国现代话剧教育发端关系研究</v>
          </cell>
          <cell r="G87" t="str">
            <v>一般项目</v>
          </cell>
          <cell r="H87" t="str">
            <v>研究报告</v>
          </cell>
        </row>
        <row r="88">
          <cell r="B88" t="str">
            <v>C22002</v>
          </cell>
          <cell r="C88" t="str">
            <v>天津师范大学</v>
          </cell>
          <cell r="D88" t="str">
            <v>刘淼</v>
          </cell>
          <cell r="E88" t="str">
            <v>教授</v>
          </cell>
          <cell r="F88" t="str">
            <v>天津西洋管乐艺术发展研史</v>
          </cell>
          <cell r="G88" t="str">
            <v>一般项目</v>
          </cell>
          <cell r="H88" t="str">
            <v>专著</v>
          </cell>
        </row>
        <row r="89">
          <cell r="B89" t="str">
            <v>C22003</v>
          </cell>
          <cell r="C89" t="str">
            <v>天津传媒学院</v>
          </cell>
          <cell r="D89" t="str">
            <v>姚佳根</v>
          </cell>
          <cell r="E89" t="str">
            <v>副教授</v>
          </cell>
          <cell r="F89" t="str">
            <v>张彭春戏剧思想传播与接收研究</v>
          </cell>
          <cell r="G89" t="str">
            <v>一般项目</v>
          </cell>
          <cell r="H89" t="str">
            <v>论文</v>
          </cell>
        </row>
        <row r="90">
          <cell r="B90" t="str">
            <v>C22004</v>
          </cell>
          <cell r="C90" t="str">
            <v>南开大学</v>
          </cell>
          <cell r="D90" t="str">
            <v>刘忠波</v>
          </cell>
          <cell r="E90" t="str">
            <v>教授</v>
          </cell>
          <cell r="F90" t="str">
            <v>新媒体时代中国主流纪录片批评研究</v>
          </cell>
          <cell r="G90" t="str">
            <v>一般项目</v>
          </cell>
          <cell r="H90" t="str">
            <v>论文</v>
          </cell>
        </row>
        <row r="91">
          <cell r="B91" t="str">
            <v>C22005</v>
          </cell>
          <cell r="C91" t="str">
            <v>天津师范大学</v>
          </cell>
          <cell r="D91" t="str">
            <v>钱建华</v>
          </cell>
          <cell r="E91" t="str">
            <v>副教授</v>
          </cell>
          <cell r="F91" t="str">
            <v>21世纪中国话剧演剧体系建构中的民族化叙事探索</v>
          </cell>
          <cell r="G91" t="str">
            <v>一般项目</v>
          </cell>
          <cell r="H91" t="str">
            <v>专著</v>
          </cell>
        </row>
        <row r="92">
          <cell r="B92" t="str">
            <v>C22006</v>
          </cell>
          <cell r="C92" t="str">
            <v>天津工业大学</v>
          </cell>
          <cell r="D92" t="str">
            <v>朱旭辉</v>
          </cell>
          <cell r="E92" t="str">
            <v>教授</v>
          </cell>
          <cell r="F92" t="str">
            <v>天津电影空间记忆与城市形象构建研究</v>
          </cell>
          <cell r="G92" t="str">
            <v>一般项目</v>
          </cell>
          <cell r="H92" t="str">
            <v>论文</v>
          </cell>
        </row>
        <row r="93">
          <cell r="B93" t="str">
            <v>C22007</v>
          </cell>
          <cell r="C93" t="str">
            <v>天津大学</v>
          </cell>
          <cell r="D93" t="str">
            <v>张守信</v>
          </cell>
          <cell r="E93" t="str">
            <v>副研究员</v>
          </cell>
          <cell r="F93" t="str">
            <v>当代电视娱乐栏目的文化取向研究</v>
          </cell>
          <cell r="G93" t="str">
            <v>一般项目</v>
          </cell>
          <cell r="H93" t="str">
            <v>研究报告</v>
          </cell>
        </row>
        <row r="94">
          <cell r="B94" t="str">
            <v>C22008</v>
          </cell>
          <cell r="C94" t="str">
            <v>天津市职业大学</v>
          </cell>
          <cell r="D94" t="str">
            <v>李福鹏</v>
          </cell>
          <cell r="E94" t="str">
            <v>讲师</v>
          </cell>
          <cell r="F94" t="str">
            <v>微电影艺术融入高校思想政治教育的逻辑理路与实践路径研究</v>
          </cell>
          <cell r="G94" t="str">
            <v>一般项目</v>
          </cell>
          <cell r="H94" t="str">
            <v>研究报告</v>
          </cell>
        </row>
        <row r="95">
          <cell r="B95" t="str">
            <v>C22009</v>
          </cell>
          <cell r="C95" t="str">
            <v>天津外国语大学</v>
          </cell>
          <cell r="D95" t="str">
            <v>侯平</v>
          </cell>
          <cell r="E95" t="str">
            <v>副教授</v>
          </cell>
          <cell r="F95" t="str">
            <v>改革开放视域下的中国歌词研究（1978—1992）</v>
          </cell>
          <cell r="G95" t="str">
            <v>一般项目</v>
          </cell>
          <cell r="H95" t="str">
            <v>论文</v>
          </cell>
        </row>
        <row r="96">
          <cell r="B96" t="str">
            <v>C22010</v>
          </cell>
          <cell r="C96" t="str">
            <v>天津师范大学</v>
          </cell>
          <cell r="D96" t="str">
            <v>兰继洲</v>
          </cell>
          <cell r="E96" t="str">
            <v>副教授</v>
          </cell>
          <cell r="F96" t="str">
            <v>天津戏剧现当代发展问题研究</v>
          </cell>
          <cell r="G96" t="str">
            <v>一般项目</v>
          </cell>
          <cell r="H96" t="str">
            <v>论文</v>
          </cell>
        </row>
        <row r="97">
          <cell r="B97" t="str">
            <v>C22011</v>
          </cell>
          <cell r="C97" t="str">
            <v>天津师范大学</v>
          </cell>
          <cell r="D97" t="str">
            <v>颜彬</v>
          </cell>
          <cell r="E97" t="str">
            <v>讲师</v>
          </cell>
          <cell r="F97" t="str">
            <v>京津冀协同发展视域下天津影视产业的耦合机理、动力机制与协同路径研究</v>
          </cell>
          <cell r="G97" t="str">
            <v>一般项目</v>
          </cell>
          <cell r="H97" t="str">
            <v>研究报告</v>
          </cell>
        </row>
        <row r="98">
          <cell r="B98" t="str">
            <v>C22012</v>
          </cell>
          <cell r="C98" t="str">
            <v>天津师范大学</v>
          </cell>
          <cell r="D98" t="str">
            <v>王静</v>
          </cell>
          <cell r="E98" t="str">
            <v>副教授</v>
          </cell>
          <cell r="F98" t="str">
            <v>音乐人类学视野中的天津十番传承发展模式研究</v>
          </cell>
          <cell r="G98" t="str">
            <v>一般项目</v>
          </cell>
          <cell r="H98" t="str">
            <v>研究报告</v>
          </cell>
        </row>
        <row r="99">
          <cell r="B99" t="str">
            <v>C22013</v>
          </cell>
          <cell r="C99" t="str">
            <v>天津财经大学</v>
          </cell>
          <cell r="D99" t="str">
            <v>张慧芳</v>
          </cell>
          <cell r="E99" t="str">
            <v>副教授</v>
          </cell>
          <cell r="F99" t="str">
            <v>现当代天津的莎士比亚戏剧传播研究</v>
          </cell>
          <cell r="G99" t="str">
            <v>一般项目</v>
          </cell>
          <cell r="H99" t="str">
            <v>研究报告</v>
          </cell>
        </row>
        <row r="100">
          <cell r="B100" t="str">
            <v>C22014</v>
          </cell>
          <cell r="C100" t="str">
            <v>天津师范大学</v>
          </cell>
          <cell r="D100" t="str">
            <v>徐亮</v>
          </cell>
          <cell r="E100" t="str">
            <v>讲师</v>
          </cell>
          <cell r="F100" t="str">
            <v>文化强国时代天津纪录片发展研究</v>
          </cell>
          <cell r="G100" t="str">
            <v>一般项目</v>
          </cell>
          <cell r="H100" t="str">
            <v>研究报告</v>
          </cell>
        </row>
        <row r="101">
          <cell r="B101" t="str">
            <v>C22015</v>
          </cell>
          <cell r="C101" t="str">
            <v>天津传媒学院</v>
          </cell>
          <cell r="D101" t="str">
            <v>罗华</v>
          </cell>
          <cell r="E101" t="str">
            <v>讲师</v>
          </cell>
          <cell r="F101" t="str">
            <v>基于文化自信的“新国潮”影视美学内蕴与价值传播研究                </v>
          </cell>
          <cell r="G101" t="str">
            <v>一般项目</v>
          </cell>
          <cell r="H101" t="str">
            <v>论文</v>
          </cell>
        </row>
        <row r="102">
          <cell r="B102" t="str">
            <v>C22016</v>
          </cell>
          <cell r="C102" t="str">
            <v>天津音乐学院</v>
          </cell>
          <cell r="D102" t="str">
            <v>吕冬</v>
          </cell>
          <cell r="E102" t="str">
            <v>副教授</v>
          </cell>
          <cell r="F102" t="str">
            <v>音乐专业院校演出艺术实践服务新时代公共文化服务体系建设路径研究</v>
          </cell>
          <cell r="G102" t="str">
            <v>一般项目</v>
          </cell>
          <cell r="H102" t="str">
            <v>研究报告</v>
          </cell>
        </row>
        <row r="103">
          <cell r="B103" t="str">
            <v>C22017</v>
          </cell>
          <cell r="C103" t="str">
            <v>天津师范大学</v>
          </cell>
          <cell r="D103" t="str">
            <v>涂晓毅</v>
          </cell>
          <cell r="E103" t="str">
            <v>副教授</v>
          </cell>
          <cell r="F103" t="str">
            <v>天津大众舞蹈研究</v>
          </cell>
          <cell r="G103" t="str">
            <v>一般项目</v>
          </cell>
          <cell r="H103" t="str">
            <v>论文</v>
          </cell>
        </row>
        <row r="104">
          <cell r="B104" t="str">
            <v>C22018</v>
          </cell>
          <cell r="C104" t="str">
            <v>天津音乐学院</v>
          </cell>
          <cell r="D104" t="str">
            <v>张兰芳</v>
          </cell>
          <cell r="E104" t="str">
            <v>副教授</v>
          </cell>
          <cell r="F104" t="str">
            <v>非物质文化遗产学视域下皮影戏“守正”与“创新”研究</v>
          </cell>
          <cell r="G104" t="str">
            <v>一般项目</v>
          </cell>
          <cell r="H104" t="str">
            <v>论文</v>
          </cell>
        </row>
        <row r="105">
          <cell r="B105" t="str">
            <v>C22019</v>
          </cell>
          <cell r="C105" t="str">
            <v>南开大学</v>
          </cell>
          <cell r="D105" t="str">
            <v>石小溪</v>
          </cell>
          <cell r="E105" t="str">
            <v>教授</v>
          </cell>
          <cell r="F105" t="str">
            <v>“互联网+”背景下天津电影产业链创新模式研究</v>
          </cell>
          <cell r="G105" t="str">
            <v>一般项目</v>
          </cell>
          <cell r="H105" t="str">
            <v>论文</v>
          </cell>
        </row>
        <row r="106">
          <cell r="B106" t="str">
            <v>C22020</v>
          </cell>
          <cell r="C106" t="str">
            <v>天津职业技术师范大学</v>
          </cell>
          <cell r="D106" t="str">
            <v>张波</v>
          </cell>
          <cell r="E106" t="str">
            <v>讲师</v>
          </cell>
          <cell r="F106" t="str">
            <v>融合环境下短视频的现状、问题与高质量发展研究</v>
          </cell>
          <cell r="G106" t="str">
            <v>一般项目</v>
          </cell>
          <cell r="H106" t="str">
            <v>专著</v>
          </cell>
        </row>
        <row r="107">
          <cell r="B107" t="str">
            <v>C22021</v>
          </cell>
          <cell r="C107" t="str">
            <v>天津工业大学</v>
          </cell>
          <cell r="D107" t="str">
            <v>王乃华</v>
          </cell>
          <cell r="E107" t="str">
            <v>副教授</v>
          </cell>
          <cell r="F107" t="str">
            <v>“天津故事”影视剧的创作开发与传播研究</v>
          </cell>
          <cell r="G107" t="str">
            <v>一般项目</v>
          </cell>
          <cell r="H107" t="str">
            <v>研究报告</v>
          </cell>
        </row>
        <row r="108">
          <cell r="B108" t="str">
            <v>C22022</v>
          </cell>
          <cell r="C108" t="str">
            <v>天津师范大学</v>
          </cell>
          <cell r="D108" t="str">
            <v>赵维</v>
          </cell>
          <cell r="E108" t="str">
            <v>讲师</v>
          </cell>
          <cell r="F108" t="str">
            <v>天津沉浸式戏剧的发展研究</v>
          </cell>
          <cell r="G108" t="str">
            <v>一般项目</v>
          </cell>
          <cell r="H108" t="str">
            <v>研究报告</v>
          </cell>
        </row>
        <row r="109">
          <cell r="B109" t="str">
            <v>C22023</v>
          </cell>
          <cell r="C109" t="str">
            <v>天津财经大学珠江学院</v>
          </cell>
          <cell r="D109" t="str">
            <v>丁太岩</v>
          </cell>
          <cell r="E109" t="str">
            <v>讲师</v>
          </cell>
          <cell r="F109" t="str">
            <v>基于短视频平台的天津市形象呈现与构建策略研究</v>
          </cell>
          <cell r="G109" t="str">
            <v>一般课题</v>
          </cell>
          <cell r="H109" t="str">
            <v>研究报告</v>
          </cell>
        </row>
        <row r="110">
          <cell r="B110" t="str">
            <v>C22024</v>
          </cell>
          <cell r="C110" t="str">
            <v>天津理工大学</v>
          </cell>
          <cell r="D110" t="str">
            <v>肖常庆</v>
          </cell>
          <cell r="E110" t="str">
            <v>讲师</v>
          </cell>
          <cell r="F110" t="str">
            <v>新媒体下天津数字电影“逆链化创作与融媒式传播”研究</v>
          </cell>
          <cell r="G110" t="str">
            <v>一般项目</v>
          </cell>
          <cell r="H110" t="str">
            <v>论文</v>
          </cell>
        </row>
        <row r="111">
          <cell r="B111" t="str">
            <v>C22025</v>
          </cell>
          <cell r="C111" t="str">
            <v>天津师范大学</v>
          </cell>
          <cell r="D111" t="str">
            <v>张增赋</v>
          </cell>
          <cell r="E111" t="str">
            <v>副教授</v>
          </cell>
          <cell r="F111" t="str">
            <v>天津传统音乐资源数据库构建研究</v>
          </cell>
          <cell r="G111" t="str">
            <v>一般项目</v>
          </cell>
          <cell r="H111" t="str">
            <v>论文</v>
          </cell>
        </row>
        <row r="112">
          <cell r="B112" t="str">
            <v>C22026</v>
          </cell>
          <cell r="C112" t="str">
            <v>天津工业大学</v>
          </cell>
          <cell r="D112" t="str">
            <v>倪春洪</v>
          </cell>
          <cell r="E112" t="str">
            <v>副教授</v>
          </cell>
          <cell r="F112" t="str">
            <v>葛沽民间舞蹈活态传承保护与发展研究  </v>
          </cell>
          <cell r="G112" t="str">
            <v>一般项目</v>
          </cell>
          <cell r="H112" t="str">
            <v>专著</v>
          </cell>
        </row>
        <row r="113">
          <cell r="B113" t="str">
            <v>C22027</v>
          </cell>
          <cell r="C113" t="str">
            <v>天津师范大学</v>
          </cell>
          <cell r="D113" t="str">
            <v>马韵斐</v>
          </cell>
          <cell r="E113" t="str">
            <v>副教授</v>
          </cell>
          <cell r="F113" t="str">
            <v>天津曲艺音乐生态研究</v>
          </cell>
          <cell r="G113" t="str">
            <v>一般项目</v>
          </cell>
          <cell r="H113" t="str">
            <v>论文</v>
          </cell>
        </row>
        <row r="114">
          <cell r="B114" t="str">
            <v>C22028</v>
          </cell>
          <cell r="C114" t="str">
            <v>天津财经大学</v>
          </cell>
          <cell r="D114" t="str">
            <v>孟繁静</v>
          </cell>
          <cell r="E114" t="str">
            <v>讲师</v>
          </cell>
          <cell r="F114" t="str">
            <v>国家声音与文化认同：天津人民广播话筒声音研究</v>
          </cell>
          <cell r="G114" t="str">
            <v>一般项目</v>
          </cell>
          <cell r="H114" t="str">
            <v>研究报告</v>
          </cell>
        </row>
        <row r="115">
          <cell r="B115" t="str">
            <v>C22029</v>
          </cell>
          <cell r="C115" t="str">
            <v>天津中医药大学</v>
          </cell>
          <cell r="D115" t="str">
            <v>邓婷</v>
          </cell>
          <cell r="E115" t="str">
            <v>讲师</v>
          </cell>
          <cell r="F115" t="str">
            <v>天津古琴艺术文化传承及发展研究</v>
          </cell>
          <cell r="G115" t="str">
            <v>一般课题</v>
          </cell>
          <cell r="H115" t="str">
            <v>研究报告</v>
          </cell>
        </row>
        <row r="116">
          <cell r="B116" t="str">
            <v>C22030</v>
          </cell>
          <cell r="C116" t="str">
            <v>天津财经大学</v>
          </cell>
          <cell r="D116" t="str">
            <v>董林芳</v>
          </cell>
          <cell r="E116" t="str">
            <v>副教授</v>
          </cell>
          <cell r="F116" t="str">
            <v>大数据环境下天津相声幽默性研究</v>
          </cell>
          <cell r="G116" t="str">
            <v>一般项目</v>
          </cell>
          <cell r="H116" t="str">
            <v>研究报告</v>
          </cell>
        </row>
        <row r="117">
          <cell r="B117" t="str">
            <v>C22031</v>
          </cell>
          <cell r="C117" t="str">
            <v>天津理工大学</v>
          </cell>
          <cell r="D117" t="str">
            <v>刘宪辉</v>
          </cell>
          <cell r="E117" t="str">
            <v>副教授</v>
          </cell>
          <cell r="F117" t="str">
            <v>京津冀地区民间文学类非遗的动漫化开发与传播研究</v>
          </cell>
          <cell r="G117" t="str">
            <v>一般项目</v>
          </cell>
          <cell r="H117" t="str">
            <v>研究报告</v>
          </cell>
        </row>
        <row r="118">
          <cell r="B118" t="str">
            <v>C22032</v>
          </cell>
          <cell r="C118" t="str">
            <v>天津工业大学</v>
          </cell>
          <cell r="D118" t="str">
            <v>靳彦</v>
          </cell>
          <cell r="E118" t="str">
            <v>讲师</v>
          </cell>
          <cell r="F118" t="str">
            <v>空间视域下中国独立动画叙事与诗意研究</v>
          </cell>
          <cell r="G118" t="str">
            <v>一般项目</v>
          </cell>
          <cell r="H118" t="str">
            <v>论文</v>
          </cell>
        </row>
        <row r="119">
          <cell r="B119" t="str">
            <v>C22033</v>
          </cell>
          <cell r="C119" t="str">
            <v>天津工业大学</v>
          </cell>
          <cell r="D119" t="str">
            <v>薛轶丹</v>
          </cell>
          <cell r="E119" t="str">
            <v>讲师</v>
          </cell>
          <cell r="F119" t="str">
            <v>天津地区精品动漫IP开发与转化研究</v>
          </cell>
          <cell r="G119" t="str">
            <v>一般项目</v>
          </cell>
          <cell r="H119" t="str">
            <v>研究报告</v>
          </cell>
        </row>
        <row r="120">
          <cell r="B120" t="str">
            <v>C22034</v>
          </cell>
          <cell r="C120" t="str">
            <v>天津体育学院</v>
          </cell>
          <cell r="D120" t="str">
            <v>刘雪涛</v>
          </cell>
          <cell r="E120" t="str">
            <v>副教授</v>
          </cell>
          <cell r="F120" t="str">
            <v>基于津沽民俗文化特点下社区大众舞蹈服务模式的功能与价值研究</v>
          </cell>
          <cell r="G120" t="str">
            <v>一般项目</v>
          </cell>
          <cell r="H120" t="str">
            <v>研究报告</v>
          </cell>
        </row>
        <row r="121">
          <cell r="B121" t="str">
            <v>C22035</v>
          </cell>
          <cell r="C121" t="str">
            <v>中共天津市委党校</v>
          </cell>
          <cell r="D121" t="str">
            <v>孙永兴</v>
          </cell>
          <cell r="E121" t="str">
            <v>副教授</v>
          </cell>
          <cell r="F121" t="str">
            <v>新时代法治题材影视剧的功能及其实现机制研究</v>
          </cell>
          <cell r="G121" t="str">
            <v>一般项目</v>
          </cell>
          <cell r="H121" t="str">
            <v>研究报告</v>
          </cell>
        </row>
        <row r="122">
          <cell r="B122" t="str">
            <v>C22036</v>
          </cell>
          <cell r="C122" t="str">
            <v>天津师范大学津沽学院</v>
          </cell>
          <cell r="D122" t="str">
            <v>赵春霞</v>
          </cell>
          <cell r="E122" t="str">
            <v>副教授</v>
          </cell>
          <cell r="F122" t="str">
            <v>“津味小说”的影视改编研究</v>
          </cell>
          <cell r="G122" t="str">
            <v>一般项目</v>
          </cell>
          <cell r="H122" t="str">
            <v>研究报告</v>
          </cell>
        </row>
        <row r="123">
          <cell r="B123" t="str">
            <v>C22037</v>
          </cell>
          <cell r="C123" t="str">
            <v>天津市艺术研究所</v>
          </cell>
          <cell r="D123" t="str">
            <v>王兴昀</v>
          </cell>
          <cell r="E123" t="str">
            <v>副研究员</v>
          </cell>
          <cell r="F123" t="str">
            <v>民国北方昆曲研究</v>
          </cell>
          <cell r="G123" t="str">
            <v>一般项目</v>
          </cell>
          <cell r="H123" t="str">
            <v>专著</v>
          </cell>
        </row>
        <row r="124">
          <cell r="B124" t="str">
            <v>C22038</v>
          </cell>
          <cell r="C124" t="str">
            <v>天津工业大学</v>
          </cell>
          <cell r="D124" t="str">
            <v>王大海</v>
          </cell>
          <cell r="E124" t="str">
            <v>副教授</v>
          </cell>
          <cell r="F124" t="str">
            <v>基于用户偏好与内容特征的非遗文化短视频传播效果评价研究</v>
          </cell>
          <cell r="G124" t="str">
            <v>一般项目</v>
          </cell>
          <cell r="H124" t="str">
            <v>研究报告</v>
          </cell>
        </row>
        <row r="125">
          <cell r="B125" t="str">
            <v>C22039</v>
          </cell>
          <cell r="C125" t="str">
            <v>天津工业大学</v>
          </cell>
          <cell r="D125" t="str">
            <v>李艳</v>
          </cell>
          <cell r="E125" t="str">
            <v>讲师</v>
          </cell>
          <cell r="F125" t="str">
            <v>天津画报中的电影史料汇编与研究（1905-1949）</v>
          </cell>
          <cell r="G125" t="str">
            <v>一般项目</v>
          </cell>
          <cell r="H125" t="str">
            <v>专著</v>
          </cell>
        </row>
        <row r="126">
          <cell r="B126" t="str">
            <v>C22040</v>
          </cell>
          <cell r="C126" t="str">
            <v>天津城建大学</v>
          </cell>
          <cell r="D126" t="str">
            <v>薄克礼</v>
          </cell>
          <cell r="E126" t="str">
            <v>教授</v>
          </cell>
          <cell r="F126" t="str">
            <v>古琴指法研究</v>
          </cell>
          <cell r="G126" t="str">
            <v>一般项目</v>
          </cell>
          <cell r="H126" t="str">
            <v>专著</v>
          </cell>
        </row>
        <row r="127">
          <cell r="B127" t="str">
            <v>C22041</v>
          </cell>
          <cell r="C127" t="str">
            <v>天津师范大学</v>
          </cell>
          <cell r="D127" t="str">
            <v>林欣甫</v>
          </cell>
          <cell r="E127" t="str">
            <v>副教授</v>
          </cell>
          <cell r="F127" t="str">
            <v>中国国际标准舞发展研究</v>
          </cell>
          <cell r="G127" t="str">
            <v>一般项目</v>
          </cell>
          <cell r="H127" t="str">
            <v>研究报告</v>
          </cell>
        </row>
        <row r="128">
          <cell r="B128" t="str">
            <v>C22042</v>
          </cell>
          <cell r="C128" t="str">
            <v>天津科技大学</v>
          </cell>
          <cell r="D128" t="str">
            <v>张　妍</v>
          </cell>
          <cell r="E128" t="str">
            <v>讲师</v>
          </cell>
          <cell r="F128" t="str">
            <v>高校音乐教育实现优秀传统音乐文化传承与创新的路径研究</v>
          </cell>
          <cell r="G128" t="str">
            <v>一般项目</v>
          </cell>
          <cell r="H128" t="str">
            <v>研究报告</v>
          </cell>
        </row>
        <row r="129">
          <cell r="B129" t="str">
            <v>D22001</v>
          </cell>
          <cell r="C129" t="str">
            <v>中共天津市委党校</v>
          </cell>
          <cell r="D129" t="str">
            <v>黄原原</v>
          </cell>
          <cell r="E129" t="str">
            <v>馆员</v>
          </cell>
          <cell r="F129" t="str">
            <v>天津市入选《国家珍贵古籍名录》古籍所钤藏书印整理研究</v>
          </cell>
          <cell r="G129" t="str">
            <v>一般项目</v>
          </cell>
          <cell r="H129" t="str">
            <v>研究报告</v>
          </cell>
        </row>
        <row r="130">
          <cell r="B130" t="str">
            <v>D22002</v>
          </cell>
          <cell r="C130" t="str">
            <v>南开大学</v>
          </cell>
          <cell r="D130" t="str">
            <v>刘阳</v>
          </cell>
          <cell r="E130" t="str">
            <v>馆员</v>
          </cell>
          <cell r="F130" t="str">
            <v>京津冀地区博物馆藏品创造性转化路径研究</v>
          </cell>
          <cell r="G130" t="str">
            <v>一般项目</v>
          </cell>
          <cell r="H130" t="str">
            <v>论文</v>
          </cell>
        </row>
        <row r="131">
          <cell r="B131" t="str">
            <v>D22003</v>
          </cell>
          <cell r="C131" t="str">
            <v>天津工业大学</v>
          </cell>
          <cell r="D131" t="str">
            <v>王晏殊</v>
          </cell>
          <cell r="E131" t="str">
            <v>副教授</v>
          </cell>
          <cell r="F131" t="str">
            <v>美育的超链接：智能营销传播视角下的天津博物馆“云上观展”策略研究</v>
          </cell>
          <cell r="G131" t="str">
            <v>一般项目</v>
          </cell>
          <cell r="H131" t="str">
            <v>研究报告</v>
          </cell>
        </row>
        <row r="132">
          <cell r="B132" t="str">
            <v>D22004</v>
          </cell>
          <cell r="C132" t="str">
            <v>天津理工大学</v>
          </cell>
          <cell r="D132" t="str">
            <v>陈文强</v>
          </cell>
          <cell r="E132" t="str">
            <v>讲师</v>
          </cell>
          <cell r="F132" t="str">
            <v>天津公共文化服务设施布局现状及优化对策研究</v>
          </cell>
          <cell r="G132" t="str">
            <v>一般项目</v>
          </cell>
          <cell r="H132" t="str">
            <v>研究报告</v>
          </cell>
        </row>
        <row r="133">
          <cell r="B133" t="str">
            <v>D22005</v>
          </cell>
          <cell r="C133" t="str">
            <v>天津商业大学</v>
          </cell>
          <cell r="D133" t="str">
            <v>唐琳</v>
          </cell>
          <cell r="E133" t="str">
            <v>教授</v>
          </cell>
          <cell r="F133" t="str">
            <v>面向天津地区博物馆儿童专区建设的服务设计路径与对策研究.</v>
          </cell>
          <cell r="G133" t="str">
            <v>一般项目</v>
          </cell>
          <cell r="H133" t="str">
            <v>研究报告</v>
          </cell>
        </row>
        <row r="134">
          <cell r="B134" t="str">
            <v>D22006</v>
          </cell>
          <cell r="C134" t="str">
            <v>河北工业大学</v>
          </cell>
          <cell r="D134" t="str">
            <v>王智琦</v>
          </cell>
          <cell r="E134" t="str">
            <v>馆员（中级）</v>
          </cell>
          <cell r="F134" t="str">
            <v>新时期科技成果影响力评价模型研究</v>
          </cell>
          <cell r="G134" t="str">
            <v>一般项目</v>
          </cell>
          <cell r="H134" t="str">
            <v>研究报告</v>
          </cell>
        </row>
        <row r="135">
          <cell r="B135" t="str">
            <v>D22007</v>
          </cell>
          <cell r="C135" t="str">
            <v>天津大学</v>
          </cell>
          <cell r="D135" t="str">
            <v>陈岑</v>
          </cell>
          <cell r="E135" t="str">
            <v>馆员</v>
          </cell>
          <cell r="F135" t="str">
            <v>基于全民素质的提升的图书馆空间创新研究 </v>
          </cell>
          <cell r="G135" t="str">
            <v>一般项目</v>
          </cell>
          <cell r="H135" t="str">
            <v>研究报告</v>
          </cell>
        </row>
        <row r="136">
          <cell r="B136" t="str">
            <v>D22008</v>
          </cell>
          <cell r="C136" t="str">
            <v>天津工业大学</v>
          </cell>
          <cell r="D136" t="str">
            <v>吴宾</v>
          </cell>
          <cell r="E136" t="str">
            <v>讲师</v>
          </cell>
          <cell r="F136" t="str">
            <v>“健康天津”背景下社区体育服务数字化平台建设研究</v>
          </cell>
          <cell r="G136" t="str">
            <v>一般项目</v>
          </cell>
          <cell r="H136" t="str">
            <v>研究报告</v>
          </cell>
        </row>
        <row r="137">
          <cell r="B137" t="str">
            <v>D22009</v>
          </cell>
          <cell r="C137" t="str">
            <v>天津师范大学</v>
          </cell>
          <cell r="D137" t="str">
            <v>何睦</v>
          </cell>
          <cell r="E137" t="str">
            <v>副教授</v>
          </cell>
          <cell r="F137" t="str">
            <v>近代天津乡贤文化研究</v>
          </cell>
          <cell r="G137" t="str">
            <v>一般项目</v>
          </cell>
          <cell r="H137" t="str">
            <v>研究报告</v>
          </cell>
        </row>
        <row r="138">
          <cell r="B138" t="str">
            <v>D22010</v>
          </cell>
          <cell r="C138" t="str">
            <v>天津医科大学</v>
          </cell>
          <cell r="D138" t="str">
            <v>彭迪</v>
          </cell>
          <cell r="E138" t="str">
            <v>馆员</v>
          </cell>
          <cell r="F138" t="str">
            <v>区块链技术在非物质文化遗产数字资源共享中的应用研究     </v>
          </cell>
          <cell r="G138" t="str">
            <v>一般项目</v>
          </cell>
          <cell r="H138" t="str">
            <v>论文</v>
          </cell>
        </row>
        <row r="139">
          <cell r="B139" t="str">
            <v>D22011</v>
          </cell>
          <cell r="C139" t="str">
            <v>南开大学</v>
          </cell>
          <cell r="D139" t="str">
            <v>邹金汇</v>
          </cell>
          <cell r="E139" t="str">
            <v>助理研究员</v>
          </cell>
          <cell r="F139" t="str">
            <v>天津市基层公共文化服务成效评估研究</v>
          </cell>
          <cell r="G139" t="str">
            <v>一般项目</v>
          </cell>
          <cell r="H139" t="str">
            <v>研究报告</v>
          </cell>
        </row>
        <row r="140">
          <cell r="B140" t="str">
            <v>D22012</v>
          </cell>
          <cell r="C140" t="str">
            <v>中共天津市委党校</v>
          </cell>
          <cell r="D140" t="str">
            <v>王 磊</v>
          </cell>
          <cell r="E140" t="str">
            <v>助理讲师</v>
          </cell>
          <cell r="F140" t="str">
            <v>新时代以基层党的建设引领城乡文化治理实践路径研究</v>
          </cell>
          <cell r="G140" t="str">
            <v>一般项目</v>
          </cell>
          <cell r="H140" t="str">
            <v>研究报告</v>
          </cell>
        </row>
        <row r="141">
          <cell r="B141" t="str">
            <v>D22013</v>
          </cell>
          <cell r="C141" t="str">
            <v>天津商业大学</v>
          </cell>
          <cell r="D141" t="str">
            <v>齐艳芬</v>
          </cell>
          <cell r="E141" t="str">
            <v>讲师</v>
          </cell>
          <cell r="F141" t="str">
            <v>用户关注视角下公共文化云平台的激励机制研究</v>
          </cell>
          <cell r="G141" t="str">
            <v>一般项目</v>
          </cell>
          <cell r="H141" t="str">
            <v>研究报告</v>
          </cell>
        </row>
        <row r="142">
          <cell r="B142" t="str">
            <v>D22014</v>
          </cell>
          <cell r="C142" t="str">
            <v>天津城建大学</v>
          </cell>
          <cell r="D142" t="str">
            <v>柳英</v>
          </cell>
          <cell r="E142" t="str">
            <v>副研究馆员</v>
          </cell>
          <cell r="F142" t="str">
            <v>基于代际互动的社区图书馆“一老一小”服务策略研究</v>
          </cell>
          <cell r="G142" t="str">
            <v>一般项目</v>
          </cell>
          <cell r="H142" t="str">
            <v>研究报告</v>
          </cell>
        </row>
        <row r="143">
          <cell r="B143" t="str">
            <v>D22015</v>
          </cell>
          <cell r="C143" t="str">
            <v>天津戏剧博物馆文庙博物馆管理办公室</v>
          </cell>
          <cell r="D143" t="str">
            <v>马晓慧</v>
          </cell>
          <cell r="E143" t="str">
            <v>副研究馆员</v>
          </cell>
          <cell r="F143" t="str">
            <v>新时代戏曲文物研究范式的探索与构建</v>
          </cell>
          <cell r="G143" t="str">
            <v>一般项目</v>
          </cell>
          <cell r="H143" t="str">
            <v>专著</v>
          </cell>
        </row>
        <row r="144">
          <cell r="B144" t="str">
            <v>D22016</v>
          </cell>
          <cell r="C144" t="str">
            <v>天津图书馆（天津市少年儿童图书馆）</v>
          </cell>
          <cell r="D144" t="str">
            <v>王雅丽</v>
          </cell>
          <cell r="E144" t="str">
            <v>副研究馆员</v>
          </cell>
          <cell r="F144" t="str">
            <v>媒体融合背景下京津冀公共图书馆数字阅读推广创新发展研究</v>
          </cell>
          <cell r="G144" t="str">
            <v>一般项目</v>
          </cell>
          <cell r="H144" t="str">
            <v>论文</v>
          </cell>
        </row>
        <row r="145">
          <cell r="B145" t="str">
            <v>D22017</v>
          </cell>
          <cell r="C145" t="str">
            <v>天津理工大学</v>
          </cell>
          <cell r="D145" t="str">
            <v>薛调</v>
          </cell>
          <cell r="E145" t="str">
            <v>研究馆员</v>
          </cell>
          <cell r="F145" t="str">
            <v>公共图书馆服务大众文化的可及性与实现路径研究:以天津城市书房为例</v>
          </cell>
          <cell r="G145" t="str">
            <v>一般项目</v>
          </cell>
          <cell r="H145" t="str">
            <v>研究报告</v>
          </cell>
        </row>
        <row r="146">
          <cell r="B146" t="str">
            <v>D22018</v>
          </cell>
          <cell r="C146" t="str">
            <v>天津图书馆（天津市少年儿童图书馆）</v>
          </cell>
          <cell r="D146" t="str">
            <v>王进</v>
          </cell>
          <cell r="E146" t="str">
            <v>馆员</v>
          </cell>
          <cell r="F146" t="str">
            <v>天津图书馆善本碑帖综录</v>
          </cell>
          <cell r="G146" t="str">
            <v>一般项目</v>
          </cell>
          <cell r="H146" t="str">
            <v>专著</v>
          </cell>
        </row>
        <row r="147">
          <cell r="B147" t="str">
            <v>D22019</v>
          </cell>
          <cell r="C147" t="str">
            <v>天津图书馆（天津市少年儿童图书馆）</v>
          </cell>
          <cell r="D147" t="str">
            <v>宋文娟</v>
          </cell>
          <cell r="E147" t="str">
            <v>馆员</v>
          </cell>
          <cell r="F147" t="str">
            <v>馆藏天津稿抄本古籍书目提要</v>
          </cell>
          <cell r="G147" t="str">
            <v>一般项目</v>
          </cell>
          <cell r="H147" t="str">
            <v>专著</v>
          </cell>
        </row>
        <row r="148">
          <cell r="B148" t="str">
            <v>D22020</v>
          </cell>
          <cell r="C148" t="str">
            <v>天津财经大学珠江学院</v>
          </cell>
          <cell r="D148" t="str">
            <v>杨艳华</v>
          </cell>
          <cell r="E148" t="str">
            <v>副教授</v>
          </cell>
          <cell r="F148" t="str">
            <v>基于UTAUT模型的天津农村居民公共文化云平台建设与研究</v>
          </cell>
          <cell r="G148" t="str">
            <v>一般项目</v>
          </cell>
          <cell r="H148" t="str">
            <v>研究报告</v>
          </cell>
        </row>
        <row r="149">
          <cell r="B149" t="str">
            <v>D22021</v>
          </cell>
          <cell r="C149" t="str">
            <v>天津市滨海新区图书馆</v>
          </cell>
          <cell r="D149" t="str">
            <v>刘绍武</v>
          </cell>
          <cell r="E149" t="str">
            <v>副研究馆员</v>
          </cell>
          <cell r="F149" t="str">
            <v>《中国分类主题词表》Web版人名主题词改进和完善研究</v>
          </cell>
          <cell r="G149" t="str">
            <v>一般项目</v>
          </cell>
          <cell r="H149" t="str">
            <v>研究报告</v>
          </cell>
        </row>
        <row r="150">
          <cell r="B150" t="str">
            <v>D22022</v>
          </cell>
          <cell r="C150" t="str">
            <v>天津理工大学</v>
          </cell>
          <cell r="D150" t="str">
            <v>王跃虎</v>
          </cell>
          <cell r="E150" t="str">
            <v>副研究馆员</v>
          </cell>
          <cell r="F150" t="str">
            <v>智慧图书馆及其公共文化服务体系构建研究</v>
          </cell>
          <cell r="G150" t="str">
            <v>一般项目</v>
          </cell>
          <cell r="H150" t="str">
            <v>研究报告</v>
          </cell>
        </row>
        <row r="151">
          <cell r="B151" t="str">
            <v>D22023</v>
          </cell>
          <cell r="C151" t="str">
            <v>天津科技大学</v>
          </cell>
          <cell r="D151" t="str">
            <v>祁素萍</v>
          </cell>
          <cell r="E151" t="str">
            <v>教授</v>
          </cell>
          <cell r="F151" t="str">
            <v>京津冀儿童户外游戏环境设计资源信息库建设研究  </v>
          </cell>
          <cell r="G151" t="str">
            <v>一般项目</v>
          </cell>
          <cell r="H151" t="str">
            <v>专著</v>
          </cell>
        </row>
        <row r="152">
          <cell r="B152" t="str">
            <v>D22024</v>
          </cell>
          <cell r="C152" t="str">
            <v>天津科技大学</v>
          </cell>
          <cell r="D152" t="str">
            <v>林建衡</v>
          </cell>
          <cell r="E152" t="str">
            <v>讲师</v>
          </cell>
          <cell r="F152" t="str">
            <v>新时代天津市基本公共文化服务均等化的路径选择与制度创新</v>
          </cell>
          <cell r="G152" t="str">
            <v>一般项目</v>
          </cell>
          <cell r="H152" t="str">
            <v>研究报告</v>
          </cell>
        </row>
        <row r="153">
          <cell r="B153" t="str">
            <v>D22025</v>
          </cell>
          <cell r="C153" t="str">
            <v>天津职业技术师范大学</v>
          </cell>
          <cell r="D153" t="str">
            <v>刘芳</v>
          </cell>
          <cell r="E153" t="str">
            <v>副教授</v>
          </cell>
          <cell r="F153" t="str">
            <v>基于“5G+XR”的天津“四史”教育基地云端展馆的构建研究</v>
          </cell>
          <cell r="G153" t="str">
            <v>一般项目</v>
          </cell>
          <cell r="H153" t="str">
            <v>专著</v>
          </cell>
        </row>
        <row r="154">
          <cell r="B154" t="str">
            <v>D22026</v>
          </cell>
          <cell r="C154" t="str">
            <v>天津师范大学</v>
          </cell>
          <cell r="D154" t="str">
            <v>陈晨</v>
          </cell>
          <cell r="E154" t="str">
            <v>讲师</v>
          </cell>
          <cell r="F154" t="str">
            <v>“博物馆社区文化服务体系”建设与创新研究——以天津“家门口的博物馆”公益项目为例</v>
          </cell>
          <cell r="G154" t="str">
            <v>一般项目</v>
          </cell>
          <cell r="H154" t="str">
            <v>专著</v>
          </cell>
        </row>
        <row r="155">
          <cell r="B155" t="str">
            <v>D22027</v>
          </cell>
          <cell r="C155" t="str">
            <v>天津外国语大学</v>
          </cell>
          <cell r="D155" t="str">
            <v>马兰州</v>
          </cell>
          <cell r="E155" t="str">
            <v>教授</v>
          </cell>
          <cell r="F155" t="str">
            <v>革命事典与信仰塑造：中国共产党人百年古诗词文献辑佚与研究</v>
          </cell>
          <cell r="G155" t="str">
            <v>一般项目</v>
          </cell>
          <cell r="H155" t="str">
            <v>专著</v>
          </cell>
        </row>
        <row r="156">
          <cell r="B156" t="str">
            <v>D22028</v>
          </cell>
          <cell r="C156" t="str">
            <v>天津理工大学</v>
          </cell>
          <cell r="D156" t="str">
            <v>曲舒怡</v>
          </cell>
          <cell r="E156" t="str">
            <v>馆员</v>
          </cell>
          <cell r="F156" t="str">
            <v>数字人文背景下图书馆参与新文科建设的探索与实践</v>
          </cell>
          <cell r="G156" t="str">
            <v>一般项目</v>
          </cell>
          <cell r="H156" t="str">
            <v>论文</v>
          </cell>
        </row>
        <row r="157">
          <cell r="B157" t="str">
            <v>D22029</v>
          </cell>
          <cell r="C157" t="str">
            <v>天津工业大学</v>
          </cell>
          <cell r="D157" t="str">
            <v>夏志锋</v>
          </cell>
          <cell r="E157" t="str">
            <v>馆员</v>
          </cell>
          <cell r="F157" t="str">
            <v>融媒体视阈下天津戏剧社会影响力研究</v>
          </cell>
          <cell r="G157" t="str">
            <v>一般项目</v>
          </cell>
          <cell r="H157" t="str">
            <v>研究报告</v>
          </cell>
        </row>
        <row r="158">
          <cell r="B158" t="str">
            <v>D22030</v>
          </cell>
          <cell r="C158" t="str">
            <v>天津博物馆</v>
          </cell>
          <cell r="D158" t="str">
            <v>卢永琇</v>
          </cell>
          <cell r="E158" t="str">
            <v>研究馆员</v>
          </cell>
          <cell r="F158" t="str">
            <v>天津市立美术馆文献数字化整理与研究</v>
          </cell>
          <cell r="G158" t="str">
            <v>一般项目</v>
          </cell>
          <cell r="H158" t="str">
            <v>论文</v>
          </cell>
        </row>
        <row r="159">
          <cell r="B159" t="str">
            <v>D22031</v>
          </cell>
          <cell r="C159" t="str">
            <v>天津美术学院</v>
          </cell>
          <cell r="D159" t="str">
            <v>于文超</v>
          </cell>
          <cell r="E159" t="str">
            <v>副研究馆员</v>
          </cell>
          <cell r="F159" t="str">
            <v>京津冀民间美术信息库建设研究</v>
          </cell>
          <cell r="G159" t="str">
            <v>一般项目</v>
          </cell>
          <cell r="H159" t="str">
            <v>专著</v>
          </cell>
        </row>
        <row r="160">
          <cell r="B160" t="str">
            <v>D22032</v>
          </cell>
          <cell r="C160" t="str">
            <v>天津财经大学</v>
          </cell>
          <cell r="D160" t="str">
            <v>吴秀宇</v>
          </cell>
          <cell r="E160" t="str">
            <v>讲师</v>
          </cell>
          <cell r="F160" t="str">
            <v>城乡文化融合视域下人的城镇化现实困境、作用机理及发展路径研究</v>
          </cell>
          <cell r="G160" t="str">
            <v>一般项目</v>
          </cell>
          <cell r="H160" t="str">
            <v>研究报告</v>
          </cell>
        </row>
        <row r="161">
          <cell r="B161" t="str">
            <v>D22033</v>
          </cell>
          <cell r="C161" t="str">
            <v>天津师范大学</v>
          </cell>
          <cell r="D161" t="str">
            <v>徐文静</v>
          </cell>
          <cell r="E161" t="str">
            <v>馆员</v>
          </cell>
          <cell r="F161" t="str">
            <v>高校图书馆参与全民信息素养教育实现路径和工作机制研究</v>
          </cell>
          <cell r="G161" t="str">
            <v>一般项目</v>
          </cell>
          <cell r="H161" t="str">
            <v>专著</v>
          </cell>
        </row>
        <row r="162">
          <cell r="B162" t="str">
            <v>D22034</v>
          </cell>
          <cell r="C162" t="str">
            <v>天津音乐学院</v>
          </cell>
          <cell r="D162" t="str">
            <v>刘庆</v>
          </cell>
          <cell r="E162" t="str">
            <v>馆员</v>
          </cell>
          <cell r="F162" t="str">
            <v>天津音乐学院历史珍藏声像资料库建设及应用研究</v>
          </cell>
          <cell r="G162" t="str">
            <v>一般项目</v>
          </cell>
          <cell r="H162" t="str">
            <v>研究报告</v>
          </cell>
        </row>
        <row r="163">
          <cell r="B163" t="str">
            <v>D22035</v>
          </cell>
          <cell r="C163" t="str">
            <v>天津科技大学</v>
          </cell>
          <cell r="D163" t="str">
            <v>徐守超</v>
          </cell>
          <cell r="E163" t="str">
            <v>讲师</v>
          </cell>
          <cell r="F163" t="str">
            <v>天津儿童友好型城市建设中的公共服务设施设计研究</v>
          </cell>
          <cell r="G163" t="str">
            <v>一般项目</v>
          </cell>
          <cell r="H163" t="str">
            <v>研究报告</v>
          </cell>
        </row>
        <row r="164">
          <cell r="B164" t="str">
            <v>D22036</v>
          </cell>
          <cell r="C164" t="str">
            <v>天津理工大学</v>
          </cell>
          <cell r="D164" t="str">
            <v>师宽</v>
          </cell>
          <cell r="E164" t="str">
            <v>讲师</v>
          </cell>
          <cell r="F164" t="str">
            <v>都市微环境更新视角下塑造特色社区文化创意策略研究</v>
          </cell>
          <cell r="G164" t="str">
            <v>一般项目</v>
          </cell>
          <cell r="H164" t="str">
            <v>研究报告</v>
          </cell>
        </row>
        <row r="165">
          <cell r="B165" t="str">
            <v>D22037</v>
          </cell>
          <cell r="C165" t="str">
            <v>天津市职业大学</v>
          </cell>
          <cell r="D165" t="str">
            <v>宋玥</v>
          </cell>
          <cell r="E165" t="str">
            <v>讲师</v>
          </cell>
          <cell r="F165" t="str">
            <v>乡村振兴战略背景下示范小城镇建设中社区景观空间的设计应用研究</v>
          </cell>
          <cell r="G165" t="str">
            <v>一般项目</v>
          </cell>
          <cell r="H165" t="str">
            <v>研究报告</v>
          </cell>
        </row>
        <row r="166">
          <cell r="B166" t="str">
            <v>D22038</v>
          </cell>
          <cell r="C166" t="str">
            <v>中共天津市委党校</v>
          </cell>
          <cell r="D166" t="str">
            <v>刘新颖</v>
          </cell>
          <cell r="E166" t="str">
            <v>助理研究员</v>
          </cell>
          <cell r="F166" t="str">
            <v>基于干部在线学习平台的天津特色文化课程库开发建设研究</v>
          </cell>
          <cell r="G166" t="str">
            <v>一般项目</v>
          </cell>
          <cell r="H166" t="str">
            <v>研究报告</v>
          </cell>
        </row>
        <row r="167">
          <cell r="B167" t="str">
            <v>D22039</v>
          </cell>
          <cell r="C167" t="str">
            <v>天津理工大学</v>
          </cell>
          <cell r="D167" t="str">
            <v>王艳婷</v>
          </cell>
          <cell r="E167" t="str">
            <v>副教授</v>
          </cell>
          <cell r="F167" t="str">
            <v>后疫情时代背景下的城市全龄友好型健康社区营造策略研究——以天津为例</v>
          </cell>
          <cell r="G167" t="str">
            <v>一般项目</v>
          </cell>
          <cell r="H167" t="str">
            <v>研究报告</v>
          </cell>
        </row>
        <row r="168">
          <cell r="B168" t="str">
            <v>D22040</v>
          </cell>
          <cell r="C168" t="str">
            <v>天津科技大学</v>
          </cell>
          <cell r="D168" t="str">
            <v>韩玲梅</v>
          </cell>
          <cell r="E168" t="str">
            <v>副教授</v>
          </cell>
          <cell r="F168" t="str">
            <v>“双减”背景下青少年文化需求与社区对接的可行性研究</v>
          </cell>
          <cell r="G168" t="str">
            <v>一般项目</v>
          </cell>
          <cell r="H168" t="str">
            <v>研究报告</v>
          </cell>
        </row>
        <row r="169">
          <cell r="B169" t="str">
            <v>D22041</v>
          </cell>
          <cell r="C169" t="str">
            <v>天津财经大学珠江学院</v>
          </cell>
          <cell r="D169" t="str">
            <v>齐智玲</v>
          </cell>
          <cell r="E169" t="str">
            <v>讲师</v>
          </cell>
          <cell r="F169" t="str">
            <v>美育介入天津社区文化建设研究</v>
          </cell>
          <cell r="G169" t="str">
            <v>一般项目</v>
          </cell>
          <cell r="H169" t="str">
            <v>研究报告</v>
          </cell>
        </row>
        <row r="170">
          <cell r="B170" t="str">
            <v>D22042</v>
          </cell>
          <cell r="C170" t="str">
            <v>天津博物馆</v>
          </cell>
          <cell r="D170" t="str">
            <v>臧天杰</v>
          </cell>
          <cell r="E170" t="str">
            <v>副研究馆员</v>
          </cell>
          <cell r="F170" t="str">
            <v>新中国天津地区博物馆史研究</v>
          </cell>
          <cell r="G170" t="str">
            <v>一般项目</v>
          </cell>
          <cell r="H170" t="str">
            <v>研究报告</v>
          </cell>
        </row>
        <row r="171">
          <cell r="B171" t="str">
            <v>E22001</v>
          </cell>
          <cell r="C171" t="str">
            <v>天津理工大学</v>
          </cell>
          <cell r="D171" t="str">
            <v>钟蕾</v>
          </cell>
          <cell r="E171" t="str">
            <v>教授</v>
          </cell>
          <cell r="F171" t="str">
            <v>天津海河文化旅游带发展研究</v>
          </cell>
          <cell r="G171" t="str">
            <v>重点项目</v>
          </cell>
          <cell r="H171" t="str">
            <v>研究报告</v>
          </cell>
        </row>
        <row r="172">
          <cell r="B172" t="str">
            <v>E22002</v>
          </cell>
          <cell r="C172" t="str">
            <v>天津理工大学</v>
          </cell>
          <cell r="D172" t="str">
            <v>罗京艳</v>
          </cell>
          <cell r="E172" t="str">
            <v>副教授</v>
          </cell>
          <cell r="F172" t="str">
            <v>基于“山、海、河”特色的天津旅游文创产品设计研究</v>
          </cell>
          <cell r="G172" t="str">
            <v>一般项目</v>
          </cell>
          <cell r="H172" t="str">
            <v>研究报告</v>
          </cell>
        </row>
        <row r="173">
          <cell r="B173" t="str">
            <v>E22003</v>
          </cell>
          <cell r="C173" t="str">
            <v>天津城建大学</v>
          </cell>
          <cell r="D173" t="str">
            <v>杨婧雯</v>
          </cell>
          <cell r="E173" t="str">
            <v>讲师</v>
          </cell>
          <cell r="F173" t="str">
            <v>大运河（天津段）南运河沿岸工业遗产保护与再利用研究</v>
          </cell>
          <cell r="G173" t="str">
            <v>一般项目</v>
          </cell>
          <cell r="H173" t="str">
            <v>研究报告</v>
          </cell>
        </row>
        <row r="174">
          <cell r="B174" t="str">
            <v>E22004</v>
          </cell>
          <cell r="C174" t="str">
            <v>天津师范大学</v>
          </cell>
          <cell r="D174" t="str">
            <v>刘一品</v>
          </cell>
          <cell r="E174" t="str">
            <v>讲师</v>
          </cell>
          <cell r="F174" t="str">
            <v>聚焦新时代军事变革和中国优秀传统军事文化复兴的戎装设计功能论研究</v>
          </cell>
          <cell r="G174" t="str">
            <v>一般项目</v>
          </cell>
          <cell r="H174" t="str">
            <v>研究报告</v>
          </cell>
        </row>
        <row r="175">
          <cell r="B175" t="str">
            <v>E22005</v>
          </cell>
          <cell r="C175" t="str">
            <v>天津理工大学</v>
          </cell>
          <cell r="D175" t="str">
            <v>曹易</v>
          </cell>
          <cell r="E175" t="str">
            <v>实验师</v>
          </cell>
          <cell r="F175" t="str">
            <v>大运河活态数字博物馆（天津馆）理论构建与技术方法研究</v>
          </cell>
          <cell r="G175" t="str">
            <v>一般项目</v>
          </cell>
          <cell r="H175" t="str">
            <v>研究报告</v>
          </cell>
        </row>
        <row r="176">
          <cell r="B176" t="str">
            <v>E22006</v>
          </cell>
          <cell r="C176" t="str">
            <v>天津工业大学</v>
          </cell>
          <cell r="D176" t="str">
            <v>任莉</v>
          </cell>
          <cell r="E176" t="str">
            <v>教授</v>
          </cell>
          <cell r="F176" t="str">
            <v>城市文脉认知背景下津派文化地标的构建与互动体验模式研究</v>
          </cell>
          <cell r="G176" t="str">
            <v>一般项目</v>
          </cell>
          <cell r="H176" t="str">
            <v>研究报告</v>
          </cell>
        </row>
        <row r="177">
          <cell r="B177" t="str">
            <v>E22007</v>
          </cell>
          <cell r="C177" t="str">
            <v>天津财经大学</v>
          </cell>
          <cell r="D177" t="str">
            <v>李海亭</v>
          </cell>
          <cell r="E177" t="str">
            <v>副教授</v>
          </cell>
          <cell r="F177" t="str">
            <v>清中期及以前天津书法研究</v>
          </cell>
          <cell r="G177" t="str">
            <v>一般项目</v>
          </cell>
          <cell r="H177" t="str">
            <v>专著</v>
          </cell>
        </row>
        <row r="178">
          <cell r="B178" t="str">
            <v>E22008</v>
          </cell>
          <cell r="C178" t="str">
            <v>天津美术学院</v>
          </cell>
          <cell r="D178" t="str">
            <v>张驰</v>
          </cell>
          <cell r="E178" t="str">
            <v>副教授</v>
          </cell>
          <cell r="F178" t="str">
            <v>天津红色美术研究</v>
          </cell>
          <cell r="G178" t="str">
            <v>一般项目</v>
          </cell>
          <cell r="H178" t="str">
            <v>研究报告</v>
          </cell>
        </row>
        <row r="179">
          <cell r="B179" t="str">
            <v>E22009</v>
          </cell>
          <cell r="C179" t="str">
            <v>天津师范大学</v>
          </cell>
          <cell r="D179" t="str">
            <v>王昊</v>
          </cell>
          <cell r="E179" t="str">
            <v>教授</v>
          </cell>
          <cell r="F179" t="str">
            <v>基于主流意识形态视域下的动画艺术研究</v>
          </cell>
          <cell r="G179" t="str">
            <v>一般项目</v>
          </cell>
          <cell r="H179" t="str">
            <v>论文</v>
          </cell>
        </row>
        <row r="180">
          <cell r="B180" t="str">
            <v>E22010</v>
          </cell>
          <cell r="C180" t="str">
            <v>天津美术学院</v>
          </cell>
          <cell r="D180" t="str">
            <v>高颖</v>
          </cell>
          <cell r="E180" t="str">
            <v>教授</v>
          </cell>
          <cell r="F180" t="str">
            <v>推动我市文化和旅游深度融合发展的调查与对策研究</v>
          </cell>
          <cell r="G180" t="str">
            <v>一般项目</v>
          </cell>
          <cell r="H180" t="str">
            <v>专著</v>
          </cell>
        </row>
        <row r="181">
          <cell r="B181" t="str">
            <v>E22011</v>
          </cell>
          <cell r="C181" t="str">
            <v>天津理工大学</v>
          </cell>
          <cell r="D181" t="str">
            <v>马世梁</v>
          </cell>
          <cell r="E181" t="str">
            <v>讲师</v>
          </cell>
          <cell r="F181" t="str">
            <v>京津冀区域孤独症儿童干预在住宅空间需求与形态构筑中的设计研究</v>
          </cell>
          <cell r="G181" t="str">
            <v>一般项目</v>
          </cell>
          <cell r="H181" t="str">
            <v>研究报告</v>
          </cell>
        </row>
        <row r="182">
          <cell r="B182" t="str">
            <v>E22012</v>
          </cell>
          <cell r="C182" t="str">
            <v>天津商业大学</v>
          </cell>
          <cell r="D182" t="str">
            <v>孔帅</v>
          </cell>
          <cell r="E182" t="str">
            <v>讲师</v>
          </cell>
          <cell r="F182" t="str">
            <v>基于行为引导的天津老旧社区公共设施设计研究</v>
          </cell>
          <cell r="G182" t="str">
            <v>一般项目</v>
          </cell>
          <cell r="H182" t="str">
            <v>研究报告</v>
          </cell>
        </row>
        <row r="183">
          <cell r="B183" t="str">
            <v>E22013</v>
          </cell>
          <cell r="C183" t="str">
            <v>天津大学</v>
          </cell>
          <cell r="D183" t="str">
            <v>赵天娇</v>
          </cell>
          <cell r="E183" t="str">
            <v>副教授</v>
          </cell>
          <cell r="F183" t="str">
            <v>面向智能产品设计的情感嵌入设计方法研究</v>
          </cell>
          <cell r="G183" t="str">
            <v>一般项目</v>
          </cell>
          <cell r="H183" t="str">
            <v>论文</v>
          </cell>
        </row>
        <row r="184">
          <cell r="B184" t="str">
            <v>E22014</v>
          </cell>
          <cell r="C184" t="str">
            <v>天津师范大学</v>
          </cell>
          <cell r="D184" t="str">
            <v>侯茵囡</v>
          </cell>
          <cell r="E184" t="str">
            <v>讲师</v>
          </cell>
          <cell r="F184" t="str">
            <v>新媒体艺术介入天津地铁空间的发展研究</v>
          </cell>
          <cell r="G184" t="str">
            <v>一般项目</v>
          </cell>
          <cell r="H184" t="str">
            <v>研究报告</v>
          </cell>
        </row>
        <row r="185">
          <cell r="B185" t="str">
            <v>E22015</v>
          </cell>
          <cell r="C185" t="str">
            <v>天津工业大学</v>
          </cell>
          <cell r="D185" t="str">
            <v>刘静</v>
          </cell>
          <cell r="E185" t="str">
            <v>讲师</v>
          </cell>
          <cell r="F185" t="str">
            <v>天津市社会公益宣传艺术化表达提升策略研究</v>
          </cell>
          <cell r="G185" t="str">
            <v>一般项目</v>
          </cell>
          <cell r="H185" t="str">
            <v>研究报告</v>
          </cell>
        </row>
        <row r="186">
          <cell r="B186" t="str">
            <v>E22016</v>
          </cell>
          <cell r="C186" t="str">
            <v>天津科技大学</v>
          </cell>
          <cell r="D186" t="str">
            <v>李　冉</v>
          </cell>
          <cell r="E186" t="str">
            <v>讲师</v>
          </cell>
          <cell r="F186" t="str">
            <v>动漫对天津民间美术与非遗的传播路径研究</v>
          </cell>
          <cell r="G186" t="str">
            <v>一般项目</v>
          </cell>
          <cell r="H186" t="str">
            <v>研究报告</v>
          </cell>
        </row>
        <row r="187">
          <cell r="B187" t="str">
            <v>E22017</v>
          </cell>
          <cell r="C187" t="str">
            <v>天津师范大学</v>
          </cell>
          <cell r="D187" t="str">
            <v>杨彦辉</v>
          </cell>
          <cell r="E187" t="str">
            <v>讲师</v>
          </cell>
          <cell r="F187" t="str">
            <v>爱国主义革命题材美术作品研究</v>
          </cell>
          <cell r="G187" t="str">
            <v>一般项目</v>
          </cell>
          <cell r="H187" t="str">
            <v>专著</v>
          </cell>
        </row>
        <row r="188">
          <cell r="B188" t="str">
            <v>E22018</v>
          </cell>
          <cell r="C188" t="str">
            <v>天津理工大学</v>
          </cell>
          <cell r="D188" t="str">
            <v>李杨</v>
          </cell>
          <cell r="E188" t="str">
            <v>副教授</v>
          </cell>
          <cell r="F188" t="str">
            <v>需求调查数据导向下天津智慧社区本土化设计研究</v>
          </cell>
          <cell r="G188" t="str">
            <v>一般项目</v>
          </cell>
          <cell r="H188" t="str">
            <v>研究报告</v>
          </cell>
        </row>
        <row r="189">
          <cell r="B189" t="str">
            <v>E22019</v>
          </cell>
          <cell r="C189" t="str">
            <v>天津商业大学</v>
          </cell>
          <cell r="D189" t="str">
            <v>庄雪阳</v>
          </cell>
          <cell r="E189" t="str">
            <v>副教授</v>
          </cell>
          <cell r="F189" t="str">
            <v>地域文化视角下大运河武清段IP设计研究</v>
          </cell>
          <cell r="G189" t="str">
            <v>一般项目</v>
          </cell>
          <cell r="H189" t="str">
            <v>研究报告</v>
          </cell>
        </row>
        <row r="190">
          <cell r="B190" t="str">
            <v>E22020</v>
          </cell>
          <cell r="C190" t="str">
            <v>天津商业大学</v>
          </cell>
          <cell r="D190" t="str">
            <v>李晓娜</v>
          </cell>
          <cell r="E190" t="str">
            <v>副教授</v>
          </cell>
          <cell r="F190" t="str">
            <v>大运河（天津段）非遗文化基因的评价与应用研究</v>
          </cell>
          <cell r="G190" t="str">
            <v>一般项目</v>
          </cell>
          <cell r="H190" t="str">
            <v>研究报告</v>
          </cell>
        </row>
        <row r="191">
          <cell r="B191" t="str">
            <v>E22021</v>
          </cell>
          <cell r="C191" t="str">
            <v>天津财经大学</v>
          </cell>
          <cell r="D191" t="str">
            <v>沈莉</v>
          </cell>
          <cell r="E191" t="str">
            <v>讲师</v>
          </cell>
          <cell r="F191" t="str">
            <v>以“社群经济”为导向的天津文创街区微更新策略研究</v>
          </cell>
          <cell r="G191" t="str">
            <v>一般项目</v>
          </cell>
          <cell r="H191" t="str">
            <v>论文</v>
          </cell>
        </row>
        <row r="192">
          <cell r="B192" t="str">
            <v>E22022</v>
          </cell>
          <cell r="C192" t="str">
            <v>天津大学</v>
          </cell>
          <cell r="D192" t="str">
            <v>冯琳</v>
          </cell>
          <cell r="E192" t="str">
            <v>副教授</v>
          </cell>
          <cell r="F192" t="str">
            <v>近代天津地域文化与地域建筑形式语言研究</v>
          </cell>
          <cell r="G192" t="str">
            <v>一般项目</v>
          </cell>
          <cell r="H192" t="str">
            <v>研究报告</v>
          </cell>
        </row>
        <row r="193">
          <cell r="B193" t="str">
            <v>E22023</v>
          </cell>
          <cell r="C193" t="str">
            <v>天津城建大学</v>
          </cell>
          <cell r="D193" t="str">
            <v>徐岩岩</v>
          </cell>
          <cell r="E193" t="str">
            <v>副教授</v>
          </cell>
          <cell r="F193" t="str">
            <v>乡村振兴背景下天津乡土文化在乡村景观设计中的传承</v>
          </cell>
          <cell r="G193" t="str">
            <v>一般项目</v>
          </cell>
          <cell r="H193" t="str">
            <v>研究报告</v>
          </cell>
        </row>
        <row r="194">
          <cell r="B194" t="str">
            <v>E22024</v>
          </cell>
          <cell r="C194" t="str">
            <v>天津工业大学</v>
          </cell>
          <cell r="D194" t="str">
            <v>赵俊杰</v>
          </cell>
          <cell r="E194" t="str">
            <v>副教授</v>
          </cell>
          <cell r="F194" t="str">
            <v>城市更新背景下天津城市文化IP体系设计研究</v>
          </cell>
          <cell r="G194" t="str">
            <v>一般项目</v>
          </cell>
          <cell r="H194" t="str">
            <v>研究报告</v>
          </cell>
        </row>
        <row r="195">
          <cell r="B195" t="str">
            <v>E22025</v>
          </cell>
          <cell r="C195" t="str">
            <v>天津美术学院</v>
          </cell>
          <cell r="D195" t="str">
            <v>刘娜</v>
          </cell>
          <cell r="E195" t="str">
            <v>副教授</v>
          </cell>
          <cell r="F195" t="str">
            <v>天津传统手工地毯艺术的保护与传承研究</v>
          </cell>
          <cell r="G195" t="str">
            <v>一般项目</v>
          </cell>
          <cell r="H195" t="str">
            <v>研究报告</v>
          </cell>
        </row>
        <row r="196">
          <cell r="B196" t="str">
            <v>E22026</v>
          </cell>
          <cell r="C196" t="str">
            <v>天津美术学院</v>
          </cell>
          <cell r="D196" t="str">
            <v>王姮</v>
          </cell>
          <cell r="E196" t="str">
            <v>讲师</v>
          </cell>
          <cell r="F196" t="str">
            <v>天津五大道街区空间形态演进的文化逻辑研究</v>
          </cell>
          <cell r="G196" t="str">
            <v>一般项目</v>
          </cell>
          <cell r="H196" t="str">
            <v>研究报告</v>
          </cell>
        </row>
        <row r="197">
          <cell r="B197" t="str">
            <v>E22027</v>
          </cell>
          <cell r="C197" t="str">
            <v>天津天狮学院</v>
          </cell>
          <cell r="D197" t="str">
            <v>朱亮</v>
          </cell>
          <cell r="E197" t="str">
            <v>副教授</v>
          </cell>
          <cell r="F197" t="str">
            <v>津派旗袍传承与发展研究</v>
          </cell>
          <cell r="G197" t="str">
            <v>一般项目</v>
          </cell>
          <cell r="H197" t="str">
            <v>研究报告</v>
          </cell>
        </row>
        <row r="198">
          <cell r="B198" t="str">
            <v>E22028</v>
          </cell>
          <cell r="C198" t="str">
            <v>天津工业大学</v>
          </cell>
          <cell r="D198" t="str">
            <v>韦宇欣</v>
          </cell>
          <cell r="E198" t="str">
            <v>讲师</v>
          </cell>
          <cell r="F198" t="str">
            <v>环境育人背景下高校校园景观创新探索——以天津高校为例</v>
          </cell>
          <cell r="G198" t="str">
            <v>一般项目</v>
          </cell>
          <cell r="H198" t="str">
            <v>研究报告</v>
          </cell>
        </row>
        <row r="199">
          <cell r="B199" t="str">
            <v>E22029</v>
          </cell>
          <cell r="C199" t="str">
            <v>天津工业大学</v>
          </cell>
          <cell r="D199" t="str">
            <v>倪玲</v>
          </cell>
          <cell r="E199" t="str">
            <v>副教授</v>
          </cell>
          <cell r="F199" t="str">
            <v>动漫艺术研究-----现象学、美学及哲学思考</v>
          </cell>
          <cell r="G199" t="str">
            <v>一般项目</v>
          </cell>
          <cell r="H199" t="str">
            <v>研究报告</v>
          </cell>
        </row>
        <row r="200">
          <cell r="B200" t="str">
            <v>E22030</v>
          </cell>
          <cell r="C200" t="str">
            <v>天津大学</v>
          </cell>
          <cell r="D200" t="str">
            <v>李兴</v>
          </cell>
          <cell r="E200" t="str">
            <v>副教授</v>
          </cell>
          <cell r="F200" t="str">
            <v>新神话主义动画的创新发展与当代“中国学派”建构研究</v>
          </cell>
          <cell r="G200" t="str">
            <v>一般项目</v>
          </cell>
          <cell r="H200" t="str">
            <v>研究报告</v>
          </cell>
        </row>
        <row r="201">
          <cell r="B201" t="str">
            <v>E22031</v>
          </cell>
          <cell r="C201" t="str">
            <v>天津师范大学</v>
          </cell>
          <cell r="D201" t="str">
            <v>王希</v>
          </cell>
          <cell r="E201" t="str">
            <v>副教授</v>
          </cell>
          <cell r="F201" t="str">
            <v>新时代艺术生态下“津派”国画的变革理路研究</v>
          </cell>
          <cell r="G201" t="str">
            <v>一般项目</v>
          </cell>
          <cell r="H201" t="str">
            <v>研究报告</v>
          </cell>
        </row>
        <row r="202">
          <cell r="B202" t="str">
            <v>E22032</v>
          </cell>
          <cell r="C202" t="str">
            <v>天津工业大学</v>
          </cell>
          <cell r="D202" t="str">
            <v>徐伟轩</v>
          </cell>
          <cell r="E202" t="str">
            <v>讲师</v>
          </cell>
          <cell r="F202" t="str">
            <v>文化协同视域下天津料器技艺的传承与在地化发展研究</v>
          </cell>
          <cell r="G202" t="str">
            <v>一般项目</v>
          </cell>
          <cell r="H202" t="str">
            <v>研究报告</v>
          </cell>
        </row>
        <row r="203">
          <cell r="B203" t="str">
            <v>E22033</v>
          </cell>
          <cell r="C203" t="str">
            <v>天津工业大学</v>
          </cell>
          <cell r="D203" t="str">
            <v>陈永超</v>
          </cell>
          <cell r="E203" t="str">
            <v>实验师（中级）</v>
          </cell>
          <cell r="F203" t="str">
            <v>基于新时代文化创新思想的设计创意产业发展研究</v>
          </cell>
          <cell r="G203" t="str">
            <v>一般项目</v>
          </cell>
          <cell r="H203" t="str">
            <v>论文</v>
          </cell>
        </row>
        <row r="204">
          <cell r="B204" t="str">
            <v>E22034</v>
          </cell>
          <cell r="C204" t="str">
            <v>天津理工大学</v>
          </cell>
          <cell r="D204" t="str">
            <v>张芳燕</v>
          </cell>
          <cell r="E204" t="str">
            <v>副教授</v>
          </cell>
          <cell r="F204" t="str">
            <v>后疫情时代下公共养老空间环境设计研究</v>
          </cell>
          <cell r="G204" t="str">
            <v>一般项目</v>
          </cell>
          <cell r="H204" t="str">
            <v>研究报告</v>
          </cell>
        </row>
        <row r="205">
          <cell r="B205" t="str">
            <v>E22035</v>
          </cell>
          <cell r="C205" t="str">
            <v>天津理工大学</v>
          </cell>
          <cell r="D205" t="str">
            <v>唐甜</v>
          </cell>
          <cell r="E205" t="str">
            <v>讲师</v>
          </cell>
          <cell r="F205" t="str">
            <v>传统手工艺与天津文化创意产业协同发展研究</v>
          </cell>
          <cell r="G205" t="str">
            <v>一般项目</v>
          </cell>
          <cell r="H205" t="str">
            <v>研究报告</v>
          </cell>
        </row>
        <row r="206">
          <cell r="B206" t="str">
            <v>E22036</v>
          </cell>
          <cell r="C206" t="str">
            <v>天津理工大学</v>
          </cell>
          <cell r="D206" t="str">
            <v>王倩</v>
          </cell>
          <cell r="E206" t="str">
            <v>副教授</v>
          </cell>
          <cell r="F206" t="str">
            <v>生态价值观下的服装产品零废弃设计</v>
          </cell>
          <cell r="G206" t="str">
            <v>一般项目</v>
          </cell>
          <cell r="H206" t="str">
            <v>研究报告</v>
          </cell>
        </row>
        <row r="207">
          <cell r="B207" t="str">
            <v>E22037</v>
          </cell>
          <cell r="C207" t="str">
            <v>天津商业大学</v>
          </cell>
          <cell r="D207" t="str">
            <v>董丽娜</v>
          </cell>
          <cell r="E207" t="str">
            <v>副教授</v>
          </cell>
          <cell r="F207" t="str">
            <v>视觉传达设计艺术与城市文化创意产业发展关系研究——以天津为例</v>
          </cell>
          <cell r="G207" t="str">
            <v>一般项目</v>
          </cell>
          <cell r="H207" t="str">
            <v>论文</v>
          </cell>
        </row>
        <row r="208">
          <cell r="B208" t="str">
            <v>E22038</v>
          </cell>
          <cell r="C208" t="str">
            <v>天津美术学院</v>
          </cell>
          <cell r="D208" t="str">
            <v>李通</v>
          </cell>
          <cell r="E208" t="str">
            <v>教授</v>
          </cell>
          <cell r="F208" t="str">
            <v>天津非物质文化基因挖掘与创意设计实践研究</v>
          </cell>
          <cell r="G208" t="str">
            <v>一般项目</v>
          </cell>
          <cell r="H208" t="str">
            <v>研究报告</v>
          </cell>
        </row>
        <row r="209">
          <cell r="B209" t="str">
            <v>E22039</v>
          </cell>
          <cell r="C209" t="str">
            <v>天津美术学院</v>
          </cell>
          <cell r="D209" t="str">
            <v>王瑞雪</v>
          </cell>
          <cell r="E209" t="str">
            <v>副教授</v>
          </cell>
          <cell r="F209" t="str">
            <v>基于沉浸式体验的区域文旅品牌创新策略研究</v>
          </cell>
          <cell r="G209" t="str">
            <v>一般项目</v>
          </cell>
          <cell r="H209" t="str">
            <v>研究报告</v>
          </cell>
        </row>
        <row r="210">
          <cell r="B210" t="str">
            <v>E22040</v>
          </cell>
          <cell r="C210" t="str">
            <v>天津科技大学</v>
          </cell>
          <cell r="D210" t="str">
            <v>王雁飞</v>
          </cell>
          <cell r="E210" t="str">
            <v>讲师</v>
          </cell>
          <cell r="F210" t="str">
            <v>天津滨海工业遗产的活化与创生设计研究     </v>
          </cell>
          <cell r="G210" t="str">
            <v>一般项目</v>
          </cell>
          <cell r="H210" t="str">
            <v>论文</v>
          </cell>
        </row>
        <row r="211">
          <cell r="B211" t="str">
            <v>E22041</v>
          </cell>
          <cell r="C211" t="str">
            <v>天津商业大学</v>
          </cell>
          <cell r="D211" t="str">
            <v>黄茹</v>
          </cell>
          <cell r="E211" t="str">
            <v>实验师</v>
          </cell>
          <cell r="F211" t="str">
            <v>非遗视域下天津盆罐村传统制陶技艺的活态传承与文化创新</v>
          </cell>
          <cell r="G211" t="str">
            <v>一般项目</v>
          </cell>
          <cell r="H211" t="str">
            <v>研究报告</v>
          </cell>
        </row>
        <row r="212">
          <cell r="B212" t="str">
            <v>E22042</v>
          </cell>
          <cell r="C212" t="str">
            <v>天津财经大学</v>
          </cell>
          <cell r="D212" t="str">
            <v>刘元寅</v>
          </cell>
          <cell r="E212" t="str">
            <v>讲师</v>
          </cell>
          <cell r="F212" t="str">
            <v>文旅融合背景下的天津特色海洋文创产品开发策略研究</v>
          </cell>
          <cell r="G212" t="str">
            <v>一般项目</v>
          </cell>
          <cell r="H212" t="str">
            <v>研究报告</v>
          </cell>
        </row>
        <row r="213">
          <cell r="B213" t="str">
            <v>E22043</v>
          </cell>
          <cell r="C213" t="str">
            <v>天津工业大学</v>
          </cell>
          <cell r="D213" t="str">
            <v>刘庆</v>
          </cell>
          <cell r="E213" t="str">
            <v>讲师</v>
          </cell>
          <cell r="F213" t="str">
            <v>“津派”花鸟画对我国当代国画创作的影响研究</v>
          </cell>
          <cell r="G213" t="str">
            <v>一般项目</v>
          </cell>
          <cell r="H213" t="str">
            <v>论文</v>
          </cell>
        </row>
        <row r="214">
          <cell r="B214" t="str">
            <v>E22044</v>
          </cell>
          <cell r="C214" t="str">
            <v>天津师范大学</v>
          </cell>
          <cell r="D214" t="str">
            <v>李骏逸</v>
          </cell>
          <cell r="E214" t="str">
            <v>讲师</v>
          </cell>
          <cell r="F214" t="str">
            <v>京津当代都市水墨画研究</v>
          </cell>
          <cell r="G214" t="str">
            <v>一般项目</v>
          </cell>
          <cell r="H214" t="str">
            <v>研究报告</v>
          </cell>
        </row>
      </sheetData>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9"/>
  <sheetViews>
    <sheetView tabSelected="1" topLeftCell="A37" workbookViewId="0">
      <selection activeCell="A3" sqref="A3:A79"/>
    </sheetView>
  </sheetViews>
  <sheetFormatPr defaultColWidth="9" defaultRowHeight="14.4" outlineLevelCol="7"/>
  <cols>
    <col min="1" max="1" width="5.22222222222222" customWidth="1"/>
    <col min="2" max="2" width="8.33333333333333" customWidth="1"/>
    <col min="3" max="3" width="15" customWidth="1"/>
    <col min="4" max="4" width="8.11111111111111" customWidth="1"/>
    <col min="5" max="5" width="8.22222222222222" customWidth="1"/>
    <col min="6" max="6" width="25.1111111111111" customWidth="1"/>
    <col min="7" max="7" width="10.5555555555556" customWidth="1"/>
    <col min="8" max="8" width="9.66666666666667" customWidth="1"/>
    <col min="9" max="12" width="9" hidden="1" customWidth="1"/>
  </cols>
  <sheetData>
    <row r="1" ht="45" customHeight="1" spans="1:8">
      <c r="A1" s="1" t="s">
        <v>0</v>
      </c>
      <c r="B1" s="2"/>
      <c r="C1" s="2"/>
      <c r="D1" s="2"/>
      <c r="E1" s="2"/>
      <c r="F1" s="2"/>
      <c r="G1" s="2"/>
      <c r="H1" s="2"/>
    </row>
    <row r="2" ht="31.2" spans="1:8">
      <c r="A2" s="3" t="s">
        <v>1</v>
      </c>
      <c r="B2" s="3" t="s">
        <v>2</v>
      </c>
      <c r="C2" s="4" t="s">
        <v>3</v>
      </c>
      <c r="D2" s="4" t="s">
        <v>4</v>
      </c>
      <c r="E2" s="4" t="s">
        <v>5</v>
      </c>
      <c r="F2" s="4" t="s">
        <v>6</v>
      </c>
      <c r="G2" s="4" t="s">
        <v>7</v>
      </c>
      <c r="H2" s="4" t="s">
        <v>8</v>
      </c>
    </row>
    <row r="3" ht="43.2" spans="1:8">
      <c r="A3" s="5">
        <v>1</v>
      </c>
      <c r="B3" s="6" t="s">
        <v>9</v>
      </c>
      <c r="C3" s="7" t="str">
        <f>VLOOKUP(B3,'[1]2022进入复评总表'!$B$1:$H$214,2,FALSE)</f>
        <v>河北工业大学</v>
      </c>
      <c r="D3" s="7" t="str">
        <f>VLOOKUP(B3,'[1]2022进入复评总表'!$B$1:$H$214,3,FALSE)</f>
        <v>叶青</v>
      </c>
      <c r="E3" s="7" t="str">
        <f>VLOOKUP(B3,'[1]2022进入复评总表'!$B$1:$H$214,4,FALSE)</f>
        <v>讲师</v>
      </c>
      <c r="F3" s="8" t="str">
        <f>VLOOKUP(B3,'[1]2022进入复评总表'!$B$1:$H$214,5,FALSE)</f>
        <v>问题导向和目标导向相统一的天津工业遗产价值评价体系与保护传承实施策略研究</v>
      </c>
      <c r="G3" s="7" t="str">
        <f>VLOOKUP(B3,'[1]2022进入复评总表'!$B$1:$H$2143,6,FALSE)</f>
        <v>一般项目</v>
      </c>
      <c r="H3" s="7" t="str">
        <f>VLOOKUP(B3,'[1]2022进入复评总表'!$B$1:$H$214,7,FALSE)</f>
        <v>研究报告</v>
      </c>
    </row>
    <row r="4" ht="28.8" spans="1:8">
      <c r="A4" s="5">
        <v>2</v>
      </c>
      <c r="B4" s="6" t="s">
        <v>10</v>
      </c>
      <c r="C4" s="7" t="str">
        <f>VLOOKUP(B4,'[1]2022进入复评总表'!$B$1:$H$214,2,FALSE)</f>
        <v>河北工业大学</v>
      </c>
      <c r="D4" s="7" t="str">
        <f>VLOOKUP(B4,'[1]2022进入复评总表'!$B$1:$H$214,3,FALSE)</f>
        <v>姜汪维</v>
      </c>
      <c r="E4" s="7" t="str">
        <f>VLOOKUP(B4,'[1]2022进入复评总表'!$B$1:$H$214,4,FALSE)</f>
        <v>副教授</v>
      </c>
      <c r="F4" s="8" t="str">
        <f>VLOOKUP(B4,'[1]2022进入复评总表'!$B$1:$H$214,5,FALSE)</f>
        <v>习近平总书记对马克思主义文艺理论的贡献研究</v>
      </c>
      <c r="G4" s="7" t="str">
        <f>VLOOKUP(B4,'[1]2022进入复评总表'!$B$1:$H$2143,6,FALSE)</f>
        <v>一般项目</v>
      </c>
      <c r="H4" s="7" t="str">
        <f>VLOOKUP(B4,'[1]2022进入复评总表'!$B$1:$H$214,7,FALSE)</f>
        <v>研究报告</v>
      </c>
    </row>
    <row r="5" ht="31.2" spans="1:8">
      <c r="A5" s="5">
        <v>3</v>
      </c>
      <c r="B5" s="6" t="s">
        <v>11</v>
      </c>
      <c r="C5" s="7" t="str">
        <f>VLOOKUP(B5,'[1]2022进入复评总表'!$B$1:$H$214,2,FALSE)</f>
        <v>南开大学</v>
      </c>
      <c r="D5" s="7" t="str">
        <f>VLOOKUP(B5,'[1]2022进入复评总表'!$B$1:$H$214,3,FALSE)</f>
        <v>邹金汇</v>
      </c>
      <c r="E5" s="7" t="str">
        <f>VLOOKUP(B5,'[1]2022进入复评总表'!$B$1:$H$214,4,FALSE)</f>
        <v>助理研究员</v>
      </c>
      <c r="F5" s="8" t="str">
        <f>VLOOKUP(B5,'[1]2022进入复评总表'!$B$1:$H$214,5,FALSE)</f>
        <v>天津市基层公共文化服务成效评估研究</v>
      </c>
      <c r="G5" s="7" t="str">
        <f>VLOOKUP(B5,'[1]2022进入复评总表'!$B$1:$H$2143,6,FALSE)</f>
        <v>一般项目</v>
      </c>
      <c r="H5" s="7" t="str">
        <f>VLOOKUP(B5,'[1]2022进入复评总表'!$B$1:$H$214,7,FALSE)</f>
        <v>研究报告</v>
      </c>
    </row>
    <row r="6" ht="31.2" spans="1:8">
      <c r="A6" s="5">
        <v>4</v>
      </c>
      <c r="B6" s="6" t="s">
        <v>12</v>
      </c>
      <c r="C6" s="7" t="str">
        <f>VLOOKUP(B6,'[1]2022进入复评总表'!$B$1:$H$214,2,FALSE)</f>
        <v>天津博物馆</v>
      </c>
      <c r="D6" s="7" t="str">
        <f>VLOOKUP(B6,'[1]2022进入复评总表'!$B$1:$H$214,3,FALSE)</f>
        <v>臧天杰</v>
      </c>
      <c r="E6" s="7" t="str">
        <f>VLOOKUP(B6,'[1]2022进入复评总表'!$B$1:$H$214,4,FALSE)</f>
        <v>副研究馆员</v>
      </c>
      <c r="F6" s="8" t="str">
        <f>VLOOKUP(B6,'[1]2022进入复评总表'!$B$1:$H$214,5,FALSE)</f>
        <v>新中国天津地区博物馆史研究</v>
      </c>
      <c r="G6" s="7" t="str">
        <f>VLOOKUP(B6,'[1]2022进入复评总表'!$B$1:$H$2143,6,FALSE)</f>
        <v>一般项目</v>
      </c>
      <c r="H6" s="7" t="str">
        <f>VLOOKUP(B6,'[1]2022进入复评总表'!$B$1:$H$214,7,FALSE)</f>
        <v>研究报告</v>
      </c>
    </row>
    <row r="7" ht="43.2" spans="1:8">
      <c r="A7" s="5">
        <v>5</v>
      </c>
      <c r="B7" s="6" t="s">
        <v>13</v>
      </c>
      <c r="C7" s="7" t="str">
        <f>VLOOKUP(B7,'[1]2022进入复评总表'!$B$1:$H$214,2,FALSE)</f>
        <v>天津财经大学</v>
      </c>
      <c r="D7" s="7" t="str">
        <f>VLOOKUP(B7,'[1]2022进入复评总表'!$B$1:$H$214,3,FALSE)</f>
        <v>杨峥</v>
      </c>
      <c r="E7" s="7" t="str">
        <f>VLOOKUP(B7,'[1]2022进入复评总表'!$B$1:$H$214,4,FALSE)</f>
        <v>讲师</v>
      </c>
      <c r="F7" s="8" t="str">
        <f>VLOOKUP(B7,'[1]2022进入复评总表'!$B$1:$H$214,5,FALSE)</f>
        <v>乡村振兴战略中天津优秀传统文化的数字传承与旅游融合发展研究</v>
      </c>
      <c r="G7" s="7" t="str">
        <f>VLOOKUP(B7,'[1]2022进入复评总表'!$B$1:$H$2143,6,FALSE)</f>
        <v>一般项目</v>
      </c>
      <c r="H7" s="7" t="str">
        <f>VLOOKUP(B7,'[1]2022进入复评总表'!$B$1:$H$214,7,FALSE)</f>
        <v>研究报告</v>
      </c>
    </row>
    <row r="8" ht="28.8" spans="1:8">
      <c r="A8" s="5">
        <v>6</v>
      </c>
      <c r="B8" s="6" t="s">
        <v>14</v>
      </c>
      <c r="C8" s="7" t="str">
        <f>VLOOKUP(B8,'[1]2022进入复评总表'!$B$1:$H$214,2,FALSE)</f>
        <v>天津财经大学</v>
      </c>
      <c r="D8" s="7" t="str">
        <f>VLOOKUP(B8,'[1]2022进入复评总表'!$B$1:$H$214,3,FALSE)</f>
        <v>王丹丹</v>
      </c>
      <c r="E8" s="7" t="str">
        <f>VLOOKUP(B8,'[1]2022进入复评总表'!$B$1:$H$214,4,FALSE)</f>
        <v>讲师</v>
      </c>
      <c r="F8" s="8" t="str">
        <f>VLOOKUP(B8,'[1]2022进入复评总表'!$B$1:$H$214,5,FALSE)</f>
        <v>具有天津特色文化的现代化古镇开发模式研究</v>
      </c>
      <c r="G8" s="7" t="str">
        <f>VLOOKUP(B8,'[1]2022进入复评总表'!$B$1:$H$2143,6,FALSE)</f>
        <v>一般项目</v>
      </c>
      <c r="H8" s="7" t="str">
        <f>VLOOKUP(B8,'[1]2022进入复评总表'!$B$1:$H$214,7,FALSE)</f>
        <v>研究报告</v>
      </c>
    </row>
    <row r="9" ht="43.2" spans="1:8">
      <c r="A9" s="5">
        <v>7</v>
      </c>
      <c r="B9" s="6" t="s">
        <v>15</v>
      </c>
      <c r="C9" s="7" t="str">
        <f>VLOOKUP(B9,'[1]2022进入复评总表'!$B$1:$H$214,2,FALSE)</f>
        <v>天津财经大学</v>
      </c>
      <c r="D9" s="7" t="str">
        <f>VLOOKUP(B9,'[1]2022进入复评总表'!$B$1:$H$214,3,FALSE)</f>
        <v>王寅</v>
      </c>
      <c r="E9" s="7" t="str">
        <f>VLOOKUP(B9,'[1]2022进入复评总表'!$B$1:$H$214,4,FALSE)</f>
        <v>讲师</v>
      </c>
      <c r="F9" s="8" t="str">
        <f>VLOOKUP(B9,'[1]2022进入复评总表'!$B$1:$H$214,5,FALSE)</f>
        <v>新型文旅“剧本杀”产业的治理、跨界协同与知识产权保护机制研究</v>
      </c>
      <c r="G9" s="7" t="str">
        <f>VLOOKUP(B9,'[1]2022进入复评总表'!$B$1:$H$2143,6,FALSE)</f>
        <v>一般项目</v>
      </c>
      <c r="H9" s="7" t="str">
        <f>VLOOKUP(B9,'[1]2022进入复评总表'!$B$1:$H$214,7,FALSE)</f>
        <v>研究报告</v>
      </c>
    </row>
    <row r="10" ht="28.8" spans="1:8">
      <c r="A10" s="5">
        <v>8</v>
      </c>
      <c r="B10" s="6" t="s">
        <v>16</v>
      </c>
      <c r="C10" s="7" t="str">
        <f>VLOOKUP(B10,'[1]2022进入复评总表'!$B$1:$H$214,2,FALSE)</f>
        <v>天津财经大学</v>
      </c>
      <c r="D10" s="7" t="str">
        <f>VLOOKUP(B10,'[1]2022进入复评总表'!$B$1:$H$214,3,FALSE)</f>
        <v>高辉</v>
      </c>
      <c r="E10" s="7" t="str">
        <f>VLOOKUP(B10,'[1]2022进入复评总表'!$B$1:$H$214,4,FALSE)</f>
        <v>讲师</v>
      </c>
      <c r="F10" s="8" t="str">
        <f>VLOOKUP(B10,'[1]2022进入复评总表'!$B$1:$H$214,5,FALSE)</f>
        <v>天津市文化创意产业的创意获利机制与策略研究</v>
      </c>
      <c r="G10" s="7" t="str">
        <f>VLOOKUP(B10,'[1]2022进入复评总表'!$B$1:$H$2143,6,FALSE)</f>
        <v>一般项目</v>
      </c>
      <c r="H10" s="7" t="str">
        <f>VLOOKUP(B10,'[1]2022进入复评总表'!$B$1:$H$214,7,FALSE)</f>
        <v>研究报告</v>
      </c>
    </row>
    <row r="11" ht="43.2" spans="1:8">
      <c r="A11" s="5">
        <v>9</v>
      </c>
      <c r="B11" s="6" t="s">
        <v>17</v>
      </c>
      <c r="C11" s="7" t="str">
        <f>VLOOKUP(B11,'[1]2022进入复评总表'!$B$1:$H$214,2,FALSE)</f>
        <v>天津财经大学</v>
      </c>
      <c r="D11" s="7" t="str">
        <f>VLOOKUP(B11,'[1]2022进入复评总表'!$B$1:$H$214,3,FALSE)</f>
        <v>郭靖</v>
      </c>
      <c r="E11" s="7" t="str">
        <f>VLOOKUP(B11,'[1]2022进入复评总表'!$B$1:$H$214,4,FALSE)</f>
        <v>讲师</v>
      </c>
      <c r="F11" s="8" t="str">
        <f>VLOOKUP(B11,'[1]2022进入复评总表'!$B$1:$H$214,5,FALSE)</f>
        <v>天津手工艺类非物质文化遗产的生产性保护研究——基于多层级视角</v>
      </c>
      <c r="G11" s="7" t="str">
        <f>VLOOKUP(B11,'[1]2022进入复评总表'!$B$1:$H$2143,6,FALSE)</f>
        <v>一般项目</v>
      </c>
      <c r="H11" s="7" t="str">
        <f>VLOOKUP(B11,'[1]2022进入复评总表'!$B$1:$H$214,7,FALSE)</f>
        <v>研究报告</v>
      </c>
    </row>
    <row r="12" ht="28.8" spans="1:8">
      <c r="A12" s="5">
        <v>10</v>
      </c>
      <c r="B12" s="6" t="s">
        <v>18</v>
      </c>
      <c r="C12" s="7" t="str">
        <f>VLOOKUP(B12,'[1]2022进入复评总表'!$B$1:$H$214,2,FALSE)</f>
        <v>天津财经大学</v>
      </c>
      <c r="D12" s="7" t="str">
        <f>VLOOKUP(B12,'[1]2022进入复评总表'!$B$1:$H$214,3,FALSE)</f>
        <v>孟繁静</v>
      </c>
      <c r="E12" s="7" t="str">
        <f>VLOOKUP(B12,'[1]2022进入复评总表'!$B$1:$H$214,4,FALSE)</f>
        <v>讲师</v>
      </c>
      <c r="F12" s="8" t="str">
        <f>VLOOKUP(B12,'[1]2022进入复评总表'!$B$1:$H$214,5,FALSE)</f>
        <v>国家声音与文化认同：天津人民广播话筒声音研究</v>
      </c>
      <c r="G12" s="7" t="str">
        <f>VLOOKUP(B12,'[1]2022进入复评总表'!$B$1:$H$2143,6,FALSE)</f>
        <v>一般项目</v>
      </c>
      <c r="H12" s="7" t="str">
        <f>VLOOKUP(B12,'[1]2022进入复评总表'!$B$1:$H$214,7,FALSE)</f>
        <v>研究报告</v>
      </c>
    </row>
    <row r="13" ht="28.8" spans="1:8">
      <c r="A13" s="5">
        <v>11</v>
      </c>
      <c r="B13" s="6" t="s">
        <v>19</v>
      </c>
      <c r="C13" s="7" t="str">
        <f>VLOOKUP(B13,'[1]2022进入复评总表'!$B$1:$H$214,2,FALSE)</f>
        <v>天津财经大学</v>
      </c>
      <c r="D13" s="7" t="str">
        <f>VLOOKUP(B13,'[1]2022进入复评总表'!$B$1:$H$214,3,FALSE)</f>
        <v>董林芳</v>
      </c>
      <c r="E13" s="7" t="str">
        <f>VLOOKUP(B13,'[1]2022进入复评总表'!$B$1:$H$214,4,FALSE)</f>
        <v>副教授</v>
      </c>
      <c r="F13" s="8" t="str">
        <f>VLOOKUP(B13,'[1]2022进入复评总表'!$B$1:$H$214,5,FALSE)</f>
        <v>大数据环境下天津相声幽默性研究</v>
      </c>
      <c r="G13" s="7" t="str">
        <f>VLOOKUP(B13,'[1]2022进入复评总表'!$B$1:$H$2143,6,FALSE)</f>
        <v>一般项目</v>
      </c>
      <c r="H13" s="7" t="str">
        <f>VLOOKUP(B13,'[1]2022进入复评总表'!$B$1:$H$214,7,FALSE)</f>
        <v>研究报告</v>
      </c>
    </row>
    <row r="14" ht="43.2" spans="1:8">
      <c r="A14" s="5">
        <v>12</v>
      </c>
      <c r="B14" s="6" t="s">
        <v>20</v>
      </c>
      <c r="C14" s="7" t="str">
        <f>VLOOKUP(B14,'[1]2022进入复评总表'!$B$1:$H$214,2,FALSE)</f>
        <v>天津财经大学珠江学院</v>
      </c>
      <c r="D14" s="7" t="str">
        <f>VLOOKUP(B14,'[1]2022进入复评总表'!$B$1:$H$214,3,FALSE)</f>
        <v>杨艳华</v>
      </c>
      <c r="E14" s="7" t="str">
        <f>VLOOKUP(B14,'[1]2022进入复评总表'!$B$1:$H$214,4,FALSE)</f>
        <v>副教授</v>
      </c>
      <c r="F14" s="8" t="str">
        <f>VLOOKUP(B14,'[1]2022进入复评总表'!$B$1:$H$214,5,FALSE)</f>
        <v>基于UTAUT模型的天津农村居民公共文化云平台建设与研究</v>
      </c>
      <c r="G14" s="7" t="str">
        <f>VLOOKUP(B14,'[1]2022进入复评总表'!$B$1:$H$2143,6,FALSE)</f>
        <v>一般项目</v>
      </c>
      <c r="H14" s="7" t="str">
        <f>VLOOKUP(B14,'[1]2022进入复评总表'!$B$1:$H$214,7,FALSE)</f>
        <v>研究报告</v>
      </c>
    </row>
    <row r="15" ht="43.2" spans="1:8">
      <c r="A15" s="5">
        <v>13</v>
      </c>
      <c r="B15" s="6" t="s">
        <v>21</v>
      </c>
      <c r="C15" s="7" t="str">
        <f>VLOOKUP(B15,'[1]2022进入复评总表'!$B$1:$H$214,2,FALSE)</f>
        <v>天津财经大学珠江学院</v>
      </c>
      <c r="D15" s="7" t="str">
        <f>VLOOKUP(B15,'[1]2022进入复评总表'!$B$1:$H$214,3,FALSE)</f>
        <v>刘丹丹</v>
      </c>
      <c r="E15" s="7" t="str">
        <f>VLOOKUP(B15,'[1]2022进入复评总表'!$B$1:$H$214,4,FALSE)</f>
        <v>讲师</v>
      </c>
      <c r="F15" s="8" t="str">
        <f>VLOOKUP(B15,'[1]2022进入复评总表'!$B$1:$H$214,5,FALSE)</f>
        <v>天津绿色屏障打造生态旅游区的体验式景观设计策略研究</v>
      </c>
      <c r="G15" s="7" t="str">
        <f>VLOOKUP(B15,'[1]2022进入复评总表'!$B$1:$H$2143,6,FALSE)</f>
        <v>一般项目</v>
      </c>
      <c r="H15" s="7" t="str">
        <f>VLOOKUP(B15,'[1]2022进入复评总表'!$B$1:$H$214,7,FALSE)</f>
        <v>研究报告</v>
      </c>
    </row>
    <row r="16" ht="31.2" spans="1:8">
      <c r="A16" s="5">
        <v>14</v>
      </c>
      <c r="B16" s="6" t="s">
        <v>22</v>
      </c>
      <c r="C16" s="7" t="str">
        <f>VLOOKUP(B16,'[1]2022进入复评总表'!$B$1:$H$214,2,FALSE)</f>
        <v>天津城建大学</v>
      </c>
      <c r="D16" s="7" t="str">
        <f>VLOOKUP(B16,'[1]2022进入复评总表'!$B$1:$H$214,3,FALSE)</f>
        <v>柳英</v>
      </c>
      <c r="E16" s="7" t="str">
        <f>VLOOKUP(B16,'[1]2022进入复评总表'!$B$1:$H$214,4,FALSE)</f>
        <v>副研究馆员</v>
      </c>
      <c r="F16" s="8" t="str">
        <f>VLOOKUP(B16,'[1]2022进入复评总表'!$B$1:$H$214,5,FALSE)</f>
        <v>基于代际互动的社区图书馆“一老一小”服务策略研究</v>
      </c>
      <c r="G16" s="7" t="str">
        <f>VLOOKUP(B16,'[1]2022进入复评总表'!$B$1:$H$2143,6,FALSE)</f>
        <v>一般项目</v>
      </c>
      <c r="H16" s="7" t="str">
        <f>VLOOKUP(B16,'[1]2022进入复评总表'!$B$1:$H$214,7,FALSE)</f>
        <v>研究报告</v>
      </c>
    </row>
    <row r="17" ht="28.8" spans="1:8">
      <c r="A17" s="5">
        <v>15</v>
      </c>
      <c r="B17" s="6" t="s">
        <v>23</v>
      </c>
      <c r="C17" s="7" t="str">
        <f>VLOOKUP(B17,'[1]2022进入复评总表'!$B$1:$H$214,2,FALSE)</f>
        <v>天津城建大学</v>
      </c>
      <c r="D17" s="7" t="str">
        <f>VLOOKUP(B17,'[1]2022进入复评总表'!$B$1:$H$214,3,FALSE)</f>
        <v>王建国</v>
      </c>
      <c r="E17" s="7" t="str">
        <f>VLOOKUP(B17,'[1]2022进入复评总表'!$B$1:$H$214,4,FALSE)</f>
        <v>副高级</v>
      </c>
      <c r="F17" s="8" t="str">
        <f>VLOOKUP(B17,'[1]2022进入复评总表'!$B$1:$H$214,5,FALSE)</f>
        <v>数字化视角下天津海洋文化与旅游产业融合发展研究</v>
      </c>
      <c r="G17" s="7" t="str">
        <f>VLOOKUP(B17,'[1]2022进入复评总表'!$B$1:$H$2143,6,FALSE)</f>
        <v>一般项目</v>
      </c>
      <c r="H17" s="7" t="str">
        <f>VLOOKUP(B17,'[1]2022进入复评总表'!$B$1:$H$214,7,FALSE)</f>
        <v>研究报告</v>
      </c>
    </row>
    <row r="18" ht="43.2" spans="1:8">
      <c r="A18" s="5">
        <v>16</v>
      </c>
      <c r="B18" s="6" t="s">
        <v>24</v>
      </c>
      <c r="C18" s="7" t="str">
        <f>VLOOKUP(B18,'[1]2022进入复评总表'!$B$1:$H$214,2,FALSE)</f>
        <v>天津城建大学</v>
      </c>
      <c r="D18" s="7" t="str">
        <f>VLOOKUP(B18,'[1]2022进入复评总表'!$B$1:$H$214,3,FALSE)</f>
        <v>方向东</v>
      </c>
      <c r="E18" s="7" t="str">
        <f>VLOOKUP(B18,'[1]2022进入复评总表'!$B$1:$H$214,4,FALSE)</f>
        <v>副教授</v>
      </c>
      <c r="F18" s="8" t="str">
        <f>VLOOKUP(B18,'[1]2022进入复评总表'!$B$1:$H$214,5,FALSE)</f>
        <v>以天津国家会展中心驱动文创产业集聚发展模式与实现机制研究</v>
      </c>
      <c r="G18" s="7" t="str">
        <f>VLOOKUP(B18,'[1]2022进入复评总表'!$B$1:$H$2143,6,FALSE)</f>
        <v>一般项目</v>
      </c>
      <c r="H18" s="7" t="str">
        <f>VLOOKUP(B18,'[1]2022进入复评总表'!$B$1:$H$214,7,FALSE)</f>
        <v>研究报告</v>
      </c>
    </row>
    <row r="19" ht="28.8" spans="1:8">
      <c r="A19" s="5">
        <v>17</v>
      </c>
      <c r="B19" s="6" t="s">
        <v>25</v>
      </c>
      <c r="C19" s="7" t="str">
        <f>VLOOKUP(B19,'[1]2022进入复评总表'!$B$1:$H$214,2,FALSE)</f>
        <v>天津城建大学</v>
      </c>
      <c r="D19" s="7" t="str">
        <f>VLOOKUP(B19,'[1]2022进入复评总表'!$B$1:$H$214,3,FALSE)</f>
        <v>朱凤杰</v>
      </c>
      <c r="E19" s="7" t="str">
        <f>VLOOKUP(B19,'[1]2022进入复评总表'!$B$1:$H$214,4,FALSE)</f>
        <v>讲师</v>
      </c>
      <c r="F19" s="8" t="str">
        <f>VLOOKUP(B19,'[1]2022进入复评总表'!$B$1:$H$214,5,FALSE)</f>
        <v>天津市乡村文化旅游空间布局特征测度及优化路径研究</v>
      </c>
      <c r="G19" s="7" t="str">
        <f>VLOOKUP(B19,'[1]2022进入复评总表'!$B$1:$H$2143,6,FALSE)</f>
        <v>一般项目</v>
      </c>
      <c r="H19" s="7" t="str">
        <f>VLOOKUP(B19,'[1]2022进入复评总表'!$B$1:$H$214,7,FALSE)</f>
        <v>研究报告</v>
      </c>
    </row>
    <row r="20" ht="43.2" spans="1:8">
      <c r="A20" s="5">
        <v>18</v>
      </c>
      <c r="B20" s="6" t="s">
        <v>26</v>
      </c>
      <c r="C20" s="7" t="str">
        <f>VLOOKUP(B20,'[1]2022进入复评总表'!$B$1:$H$214,2,FALSE)</f>
        <v>天津城建大学</v>
      </c>
      <c r="D20" s="7" t="str">
        <f>VLOOKUP(B20,'[1]2022进入复评总表'!$B$1:$H$214,3,FALSE)</f>
        <v>徐嵩</v>
      </c>
      <c r="E20" s="7" t="str">
        <f>VLOOKUP(B20,'[1]2022进入复评总表'!$B$1:$H$214,4,FALSE)</f>
        <v>讲师</v>
      </c>
      <c r="F20" s="8" t="str">
        <f>VLOOKUP(B20,'[1]2022进入复评总表'!$B$1:$H$214,5,FALSE)</f>
        <v>乡村振兴背景下天津乡村文化和旅游公共服务体系融合模式研究</v>
      </c>
      <c r="G20" s="7" t="str">
        <f>VLOOKUP(B20,'[1]2022进入复评总表'!$B$1:$H$2143,6,FALSE)</f>
        <v>一般项目</v>
      </c>
      <c r="H20" s="7" t="str">
        <f>VLOOKUP(B20,'[1]2022进入复评总表'!$B$1:$H$214,7,FALSE)</f>
        <v>研究报告</v>
      </c>
    </row>
    <row r="21" ht="22" customHeight="1" spans="1:8">
      <c r="A21" s="5">
        <v>19</v>
      </c>
      <c r="B21" s="6" t="s">
        <v>27</v>
      </c>
      <c r="C21" s="7" t="str">
        <f>VLOOKUP(B21,'[1]2022进入复评总表'!$B$1:$H$214,2,FALSE)</f>
        <v>天津城建大学</v>
      </c>
      <c r="D21" s="7" t="str">
        <f>VLOOKUP(B21,'[1]2022进入复评总表'!$B$1:$H$214,3,FALSE)</f>
        <v>陈东维</v>
      </c>
      <c r="E21" s="7" t="str">
        <f>VLOOKUP(B21,'[1]2022进入复评总表'!$B$1:$H$214,4,FALSE)</f>
        <v>讲师</v>
      </c>
      <c r="F21" s="8" t="str">
        <f>VLOOKUP(B21,'[1]2022进入复评总表'!$B$1:$H$214,5,FALSE)</f>
        <v>天津水彩画发展史研究</v>
      </c>
      <c r="G21" s="7" t="str">
        <f>VLOOKUP(B21,'[1]2022进入复评总表'!$B$1:$H$2143,6,FALSE)</f>
        <v>一般项目</v>
      </c>
      <c r="H21" s="7" t="str">
        <f>VLOOKUP(B21,'[1]2022进入复评总表'!$B$1:$H$214,7,FALSE)</f>
        <v>专著</v>
      </c>
    </row>
    <row r="22" ht="28.8" spans="1:8">
      <c r="A22" s="5">
        <v>20</v>
      </c>
      <c r="B22" s="6" t="s">
        <v>28</v>
      </c>
      <c r="C22" s="7" t="str">
        <f>VLOOKUP(B22,'[1]2022进入复评总表'!$B$1:$H$214,2,FALSE)</f>
        <v>天津城建大学</v>
      </c>
      <c r="D22" s="7" t="str">
        <f>VLOOKUP(B22,'[1]2022进入复评总表'!$B$1:$H$214,3,FALSE)</f>
        <v>纪茜</v>
      </c>
      <c r="E22" s="7" t="str">
        <f>VLOOKUP(B22,'[1]2022进入复评总表'!$B$1:$H$214,4,FALSE)</f>
        <v>讲师</v>
      </c>
      <c r="F22" s="8" t="str">
        <f>VLOOKUP(B22,'[1]2022进入复评总表'!$B$1:$H$214,5,FALSE)</f>
        <v>大运河（天津段）文化遗产可持续发展策略研究</v>
      </c>
      <c r="G22" s="7" t="str">
        <f>VLOOKUP(B22,'[1]2022进入复评总表'!$B$1:$H$2143,6,FALSE)</f>
        <v>一般项目</v>
      </c>
      <c r="H22" s="7" t="str">
        <f>VLOOKUP(B22,'[1]2022进入复评总表'!$B$1:$H$214,7,FALSE)</f>
        <v>研究报告</v>
      </c>
    </row>
    <row r="23" ht="24" customHeight="1" spans="1:8">
      <c r="A23" s="5">
        <v>21</v>
      </c>
      <c r="B23" s="6" t="s">
        <v>29</v>
      </c>
      <c r="C23" s="7" t="str">
        <f>VLOOKUP(B23,'[1]2022进入复评总表'!$B$1:$H$214,2,FALSE)</f>
        <v>天津大学</v>
      </c>
      <c r="D23" s="7" t="str">
        <f>VLOOKUP(B23,'[1]2022进入复评总表'!$B$1:$H$214,3,FALSE)</f>
        <v>戴路</v>
      </c>
      <c r="E23" s="7" t="str">
        <f>VLOOKUP(B23,'[1]2022进入复评总表'!$B$1:$H$214,4,FALSE)</f>
        <v>教授</v>
      </c>
      <c r="F23" s="8" t="str">
        <f>VLOOKUP(B23,'[1]2022进入复评总表'!$B$1:$H$214,5,FALSE)</f>
        <v>天津建筑史</v>
      </c>
      <c r="G23" s="7" t="str">
        <f>VLOOKUP(B23,'[1]2022进入复评总表'!$B$1:$H$2143,6,FALSE)</f>
        <v>重点项目</v>
      </c>
      <c r="H23" s="7" t="str">
        <f>VLOOKUP(B23,'[1]2022进入复评总表'!$B$1:$H$214,7,FALSE)</f>
        <v>专著</v>
      </c>
    </row>
    <row r="24" ht="28.8" spans="1:8">
      <c r="A24" s="5">
        <v>22</v>
      </c>
      <c r="B24" s="6" t="s">
        <v>30</v>
      </c>
      <c r="C24" s="7" t="str">
        <f>VLOOKUP(B24,'[1]2022进入复评总表'!$B$1:$H$214,2,FALSE)</f>
        <v>天津大学</v>
      </c>
      <c r="D24" s="7" t="str">
        <f>VLOOKUP(B24,'[1]2022进入复评总表'!$B$1:$H$214,3,FALSE)</f>
        <v>王苗</v>
      </c>
      <c r="E24" s="7" t="str">
        <f>VLOOKUP(B24,'[1]2022进入复评总表'!$B$1:$H$214,4,FALSE)</f>
        <v>讲师</v>
      </c>
      <c r="F24" s="8" t="str">
        <f>VLOOKUP(B24,'[1]2022进入复评总表'!$B$1:$H$214,5,FALSE)</f>
        <v>国土空间规划视角下的天津文化遗产空间保护研究</v>
      </c>
      <c r="G24" s="7" t="str">
        <f>VLOOKUP(B24,'[1]2022进入复评总表'!$B$1:$H$2143,6,FALSE)</f>
        <v>一般项目</v>
      </c>
      <c r="H24" s="7" t="str">
        <f>VLOOKUP(B24,'[1]2022进入复评总表'!$B$1:$H$214,7,FALSE)</f>
        <v>研究报告</v>
      </c>
    </row>
    <row r="25" ht="28.8" spans="1:8">
      <c r="A25" s="5">
        <v>23</v>
      </c>
      <c r="B25" s="6" t="s">
        <v>31</v>
      </c>
      <c r="C25" s="7" t="str">
        <f>VLOOKUP(B25,'[1]2022进入复评总表'!$B$1:$H$214,2,FALSE)</f>
        <v>天津大学</v>
      </c>
      <c r="D25" s="7" t="str">
        <f>VLOOKUP(B25,'[1]2022进入复评总表'!$B$1:$H$214,3,FALSE)</f>
        <v>冯琳</v>
      </c>
      <c r="E25" s="7" t="str">
        <f>VLOOKUP(B25,'[1]2022进入复评总表'!$B$1:$H$214,4,FALSE)</f>
        <v>副教授</v>
      </c>
      <c r="F25" s="8" t="str">
        <f>VLOOKUP(B25,'[1]2022进入复评总表'!$B$1:$H$214,5,FALSE)</f>
        <v>近代天津地域文化与地域建筑形式语言研究</v>
      </c>
      <c r="G25" s="7" t="str">
        <f>VLOOKUP(B25,'[1]2022进入复评总表'!$B$1:$H$2143,6,FALSE)</f>
        <v>一般项目</v>
      </c>
      <c r="H25" s="7" t="str">
        <f>VLOOKUP(B25,'[1]2022进入复评总表'!$B$1:$H$214,7,FALSE)</f>
        <v>研究报告</v>
      </c>
    </row>
    <row r="26" ht="43.2" spans="1:8">
      <c r="A26" s="5">
        <v>24</v>
      </c>
      <c r="B26" s="6" t="s">
        <v>32</v>
      </c>
      <c r="C26" s="7" t="str">
        <f>VLOOKUP(B26,'[1]2022进入复评总表'!$B$1:$H$214,2,FALSE)</f>
        <v>天津工业大学</v>
      </c>
      <c r="D26" s="7" t="str">
        <f>VLOOKUP(B26,'[1]2022进入复评总表'!$B$1:$H$214,3,FALSE)</f>
        <v>王晏殊</v>
      </c>
      <c r="E26" s="7" t="str">
        <f>VLOOKUP(B26,'[1]2022进入复评总表'!$B$1:$H$214,4,FALSE)</f>
        <v>副教授</v>
      </c>
      <c r="F26" s="8" t="str">
        <f>VLOOKUP(B26,'[1]2022进入复评总表'!$B$1:$H$214,5,FALSE)</f>
        <v>美育的超链接：智能营销传播视角下的天津博物馆“云上观展”策略研究</v>
      </c>
      <c r="G26" s="7" t="str">
        <f>VLOOKUP(B26,'[1]2022进入复评总表'!$B$1:$H$2143,6,FALSE)</f>
        <v>一般项目</v>
      </c>
      <c r="H26" s="7" t="str">
        <f>VLOOKUP(B26,'[1]2022进入复评总表'!$B$1:$H$214,7,FALSE)</f>
        <v>研究报告</v>
      </c>
    </row>
    <row r="27" ht="43.2" spans="1:8">
      <c r="A27" s="5">
        <v>25</v>
      </c>
      <c r="B27" s="6" t="s">
        <v>33</v>
      </c>
      <c r="C27" s="7" t="str">
        <f>VLOOKUP(B27,'[1]2022进入复评总表'!$B$1:$H$214,2,FALSE)</f>
        <v>天津工业大学</v>
      </c>
      <c r="D27" s="7" t="str">
        <f>VLOOKUP(B27,'[1]2022进入复评总表'!$B$1:$H$214,3,FALSE)</f>
        <v>刘飞凤</v>
      </c>
      <c r="E27" s="7" t="str">
        <f>VLOOKUP(B27,'[1]2022进入复评总表'!$B$1:$H$214,4,FALSE)</f>
        <v>讲师</v>
      </c>
      <c r="F27" s="8" t="str">
        <f>VLOOKUP(B27,'[1]2022进入复评总表'!$B$1:$H$214,5,FALSE)</f>
        <v>弘扬非物质文化遗产推动乡村文化旅游发展的对策研究——以天津杨柳青镇为例</v>
      </c>
      <c r="G27" s="7" t="str">
        <f>VLOOKUP(B27,'[1]2022进入复评总表'!$B$1:$H$2143,6,FALSE)</f>
        <v>一般项目</v>
      </c>
      <c r="H27" s="7" t="str">
        <f>VLOOKUP(B27,'[1]2022进入复评总表'!$B$1:$H$214,7,FALSE)</f>
        <v>研究报告</v>
      </c>
    </row>
    <row r="28" ht="28.8" spans="1:8">
      <c r="A28" s="5">
        <v>26</v>
      </c>
      <c r="B28" s="6" t="s">
        <v>34</v>
      </c>
      <c r="C28" s="7" t="str">
        <f>VLOOKUP(B28,'[1]2022进入复评总表'!$B$1:$H$214,2,FALSE)</f>
        <v>天津工业大学</v>
      </c>
      <c r="D28" s="7" t="str">
        <f>VLOOKUP(B28,'[1]2022进入复评总表'!$B$1:$H$214,3,FALSE)</f>
        <v>罗冠男</v>
      </c>
      <c r="E28" s="7" t="str">
        <f>VLOOKUP(B28,'[1]2022进入复评总表'!$B$1:$H$214,4,FALSE)</f>
        <v>讲师</v>
      </c>
      <c r="F28" s="8" t="str">
        <f>VLOOKUP(B28,'[1]2022进入复评总表'!$B$1:$H$214,5,FALSE)</f>
        <v>京津冀公共文化服务协同发展的立法保障研究</v>
      </c>
      <c r="G28" s="7" t="str">
        <f>VLOOKUP(B28,'[1]2022进入复评总表'!$B$1:$H$2143,6,FALSE)</f>
        <v>一般项目</v>
      </c>
      <c r="H28" s="7" t="str">
        <f>VLOOKUP(B28,'[1]2022进入复评总表'!$B$1:$H$214,7,FALSE)</f>
        <v>研究报告</v>
      </c>
    </row>
    <row r="29" ht="28.8" spans="1:8">
      <c r="A29" s="5">
        <v>27</v>
      </c>
      <c r="B29" s="6" t="s">
        <v>35</v>
      </c>
      <c r="C29" s="7" t="str">
        <f>VLOOKUP(B29,'[1]2022进入复评总表'!$B$1:$H$214,2,FALSE)</f>
        <v>天津工业大学</v>
      </c>
      <c r="D29" s="7" t="str">
        <f>VLOOKUP(B29,'[1]2022进入复评总表'!$B$1:$H$214,3,FALSE)</f>
        <v>王丽媛</v>
      </c>
      <c r="E29" s="7" t="str">
        <f>VLOOKUP(B29,'[1]2022进入复评总表'!$B$1:$H$214,4,FALSE)</f>
        <v>讲师</v>
      </c>
      <c r="F29" s="8" t="str">
        <f>VLOOKUP(B29,'[1]2022进入复评总表'!$B$1:$H$214,5,FALSE)</f>
        <v>以时尚产业平台助推天津城市设计之都对策研究</v>
      </c>
      <c r="G29" s="7" t="str">
        <f>VLOOKUP(B29,'[1]2022进入复评总表'!$B$1:$H$2143,6,FALSE)</f>
        <v>一般项目</v>
      </c>
      <c r="H29" s="7" t="str">
        <f>VLOOKUP(B29,'[1]2022进入复评总表'!$B$1:$H$214,7,FALSE)</f>
        <v>研究报告</v>
      </c>
    </row>
    <row r="30" ht="28.8" spans="1:8">
      <c r="A30" s="5">
        <v>28</v>
      </c>
      <c r="B30" s="6" t="s">
        <v>36</v>
      </c>
      <c r="C30" s="7" t="str">
        <f>VLOOKUP(B30,'[1]2022进入复评总表'!$B$1:$H$214,2,FALSE)</f>
        <v>天津工业大学</v>
      </c>
      <c r="D30" s="7" t="str">
        <f>VLOOKUP(B30,'[1]2022进入复评总表'!$B$1:$H$214,3,FALSE)</f>
        <v>王乃华</v>
      </c>
      <c r="E30" s="7" t="str">
        <f>VLOOKUP(B30,'[1]2022进入复评总表'!$B$1:$H$214,4,FALSE)</f>
        <v>副教授</v>
      </c>
      <c r="F30" s="8" t="str">
        <f>VLOOKUP(B30,'[1]2022进入复评总表'!$B$1:$H$214,5,FALSE)</f>
        <v>“天津故事”影视剧的创作开发与传播研究</v>
      </c>
      <c r="G30" s="7" t="str">
        <f>VLOOKUP(B30,'[1]2022进入复评总表'!$B$1:$H$2143,6,FALSE)</f>
        <v>一般项目</v>
      </c>
      <c r="H30" s="7" t="str">
        <f>VLOOKUP(B30,'[1]2022进入复评总表'!$B$1:$H$214,7,FALSE)</f>
        <v>研究报告</v>
      </c>
    </row>
    <row r="31" ht="28.8" spans="1:8">
      <c r="A31" s="5">
        <v>29</v>
      </c>
      <c r="B31" s="6" t="s">
        <v>37</v>
      </c>
      <c r="C31" s="7" t="str">
        <f>VLOOKUP(B31,'[1]2022进入复评总表'!$B$1:$H$214,2,FALSE)</f>
        <v>天津工业大学</v>
      </c>
      <c r="D31" s="7" t="str">
        <f>VLOOKUP(B31,'[1]2022进入复评总表'!$B$1:$H$214,3,FALSE)</f>
        <v>倪春洪</v>
      </c>
      <c r="E31" s="7" t="str">
        <f>VLOOKUP(B31,'[1]2022进入复评总表'!$B$1:$H$214,4,FALSE)</f>
        <v>副教授</v>
      </c>
      <c r="F31" s="8" t="str">
        <f>VLOOKUP(B31,'[1]2022进入复评总表'!$B$1:$H$214,5,FALSE)</f>
        <v>葛沽民间舞蹈活态传承保护与发展研究  </v>
      </c>
      <c r="G31" s="7" t="str">
        <f>VLOOKUP(B31,'[1]2022进入复评总表'!$B$1:$H$2143,6,FALSE)</f>
        <v>一般项目</v>
      </c>
      <c r="H31" s="7" t="str">
        <f>VLOOKUP(B31,'[1]2022进入复评总表'!$B$1:$H$214,7,FALSE)</f>
        <v>专著</v>
      </c>
    </row>
    <row r="32" ht="28.8" spans="1:8">
      <c r="A32" s="5">
        <v>30</v>
      </c>
      <c r="B32" s="6" t="s">
        <v>38</v>
      </c>
      <c r="C32" s="7" t="str">
        <f>VLOOKUP(B32,'[1]2022进入复评总表'!$B$1:$H$214,2,FALSE)</f>
        <v>天津工业大学</v>
      </c>
      <c r="D32" s="7" t="str">
        <f>VLOOKUP(B32,'[1]2022进入复评总表'!$B$1:$H$214,3,FALSE)</f>
        <v>赵俊杰</v>
      </c>
      <c r="E32" s="7" t="str">
        <f>VLOOKUP(B32,'[1]2022进入复评总表'!$B$1:$H$214,4,FALSE)</f>
        <v>副教授</v>
      </c>
      <c r="F32" s="8" t="str">
        <f>VLOOKUP(B32,'[1]2022进入复评总表'!$B$1:$H$214,5,FALSE)</f>
        <v>城市更新背景下天津城市文化IP体系设计研究</v>
      </c>
      <c r="G32" s="7" t="str">
        <f>VLOOKUP(B32,'[1]2022进入复评总表'!$B$1:$H$2143,6,FALSE)</f>
        <v>一般项目</v>
      </c>
      <c r="H32" s="7" t="str">
        <f>VLOOKUP(B32,'[1]2022进入复评总表'!$B$1:$H$214,7,FALSE)</f>
        <v>研究报告</v>
      </c>
    </row>
    <row r="33" ht="28.8" spans="1:8">
      <c r="A33" s="5">
        <v>31</v>
      </c>
      <c r="B33" s="6" t="s">
        <v>39</v>
      </c>
      <c r="C33" s="7" t="str">
        <f>VLOOKUP(B33,'[1]2022进入复评总表'!$B$1:$H$214,2,FALSE)</f>
        <v>天津工业大学</v>
      </c>
      <c r="D33" s="7" t="str">
        <f>VLOOKUP(B33,'[1]2022进入复评总表'!$B$1:$H$214,3,FALSE)</f>
        <v>徐伟轩</v>
      </c>
      <c r="E33" s="7" t="str">
        <f>VLOOKUP(B33,'[1]2022进入复评总表'!$B$1:$H$214,4,FALSE)</f>
        <v>讲师</v>
      </c>
      <c r="F33" s="8" t="str">
        <f>VLOOKUP(B33,'[1]2022进入复评总表'!$B$1:$H$214,5,FALSE)</f>
        <v>文化协同视域下天津料器技艺的传承与在地化发展研究</v>
      </c>
      <c r="G33" s="7" t="str">
        <f>VLOOKUP(B33,'[1]2022进入复评总表'!$B$1:$H$2143,6,FALSE)</f>
        <v>一般项目</v>
      </c>
      <c r="H33" s="7" t="str">
        <f>VLOOKUP(B33,'[1]2022进入复评总表'!$B$1:$H$214,7,FALSE)</f>
        <v>研究报告</v>
      </c>
    </row>
    <row r="34" ht="28.8" spans="1:8">
      <c r="A34" s="5">
        <v>32</v>
      </c>
      <c r="B34" s="6" t="s">
        <v>40</v>
      </c>
      <c r="C34" s="7" t="str">
        <f>VLOOKUP(B34,'[1]2022进入复评总表'!$B$1:$H$214,2,FALSE)</f>
        <v>天津工业大学</v>
      </c>
      <c r="D34" s="7" t="str">
        <f>VLOOKUP(B34,'[1]2022进入复评总表'!$B$1:$H$214,3,FALSE)</f>
        <v>刘庆</v>
      </c>
      <c r="E34" s="7" t="str">
        <f>VLOOKUP(B34,'[1]2022进入复评总表'!$B$1:$H$214,4,FALSE)</f>
        <v>讲师</v>
      </c>
      <c r="F34" s="8" t="str">
        <f>VLOOKUP(B34,'[1]2022进入复评总表'!$B$1:$H$214,5,FALSE)</f>
        <v>“津派”花鸟画对我国当代国画创作的影响研究</v>
      </c>
      <c r="G34" s="7" t="str">
        <f>VLOOKUP(B34,'[1]2022进入复评总表'!$B$1:$H$2143,6,FALSE)</f>
        <v>一般项目</v>
      </c>
      <c r="H34" s="7" t="str">
        <f>VLOOKUP(B34,'[1]2022进入复评总表'!$B$1:$H$214,7,FALSE)</f>
        <v>论文</v>
      </c>
    </row>
    <row r="35" ht="31.2" spans="1:8">
      <c r="A35" s="5">
        <v>33</v>
      </c>
      <c r="B35" s="6" t="s">
        <v>41</v>
      </c>
      <c r="C35" s="7" t="str">
        <f>VLOOKUP(B35,'[1]2022进入复评总表'!$B$1:$H$214,2,FALSE)</f>
        <v>天津开放大学</v>
      </c>
      <c r="D35" s="7" t="str">
        <f>VLOOKUP(B35,'[1]2022进入复评总表'!$B$1:$H$214,3,FALSE)</f>
        <v>张艺诺</v>
      </c>
      <c r="E35" s="7" t="str">
        <f>VLOOKUP(B35,'[1]2022进入复评总表'!$B$1:$H$214,4,FALSE)</f>
        <v>助理研究员</v>
      </c>
      <c r="F35" s="8" t="str">
        <f>VLOOKUP(B35,'[1]2022进入复评总表'!$B$1:$H$214,5,FALSE)</f>
        <v>新形势下推进继续教育艺术学科体系建设研究</v>
      </c>
      <c r="G35" s="7" t="str">
        <f>VLOOKUP(B35,'[1]2022进入复评总表'!$B$1:$H$2143,6,FALSE)</f>
        <v>一般项目</v>
      </c>
      <c r="H35" s="7" t="str">
        <f>VLOOKUP(B35,'[1]2022进入复评总表'!$B$1:$H$214,7,FALSE)</f>
        <v>研究报告</v>
      </c>
    </row>
    <row r="36" ht="28.8" spans="1:8">
      <c r="A36" s="5">
        <v>34</v>
      </c>
      <c r="B36" s="6" t="s">
        <v>42</v>
      </c>
      <c r="C36" s="7" t="str">
        <f>VLOOKUP(B36,'[1]2022进入复评总表'!$B$1:$H$214,2,FALSE)</f>
        <v>天津科技大学</v>
      </c>
      <c r="D36" s="7" t="str">
        <f>VLOOKUP(B36,'[1]2022进入复评总表'!$B$1:$H$214,3,FALSE)</f>
        <v>孙光瑞</v>
      </c>
      <c r="E36" s="7" t="str">
        <f>VLOOKUP(B36,'[1]2022进入复评总表'!$B$1:$H$214,4,FALSE)</f>
        <v>讲师</v>
      </c>
      <c r="F36" s="8" t="str">
        <f>VLOOKUP(B36,'[1]2022进入复评总表'!$B$1:$H$214,5,FALSE)</f>
        <v>天津民国家具保护与传承研究</v>
      </c>
      <c r="G36" s="7" t="str">
        <f>VLOOKUP(B36,'[1]2022进入复评总表'!$B$1:$H$2143,6,FALSE)</f>
        <v>一般项目</v>
      </c>
      <c r="H36" s="7" t="str">
        <f>VLOOKUP(B36,'[1]2022进入复评总表'!$B$1:$H$214,7,FALSE)</f>
        <v>论文</v>
      </c>
    </row>
    <row r="37" ht="43.2" spans="1:8">
      <c r="A37" s="5">
        <v>35</v>
      </c>
      <c r="B37" s="6" t="s">
        <v>43</v>
      </c>
      <c r="C37" s="7" t="str">
        <f>VLOOKUP(B37,'[1]2022进入复评总表'!$B$1:$H$214,2,FALSE)</f>
        <v>天津科技大学</v>
      </c>
      <c r="D37" s="7" t="str">
        <f>VLOOKUP(B37,'[1]2022进入复评总表'!$B$1:$H$214,3,FALSE)</f>
        <v>张　妍</v>
      </c>
      <c r="E37" s="7" t="str">
        <f>VLOOKUP(B37,'[1]2022进入复评总表'!$B$1:$H$214,4,FALSE)</f>
        <v>讲师</v>
      </c>
      <c r="F37" s="8" t="str">
        <f>VLOOKUP(B37,'[1]2022进入复评总表'!$B$1:$H$214,5,FALSE)</f>
        <v>高校音乐教育实现优秀传统音乐文化传承与创新的路径研究</v>
      </c>
      <c r="G37" s="7" t="str">
        <f>VLOOKUP(B37,'[1]2022进入复评总表'!$B$1:$H$2143,6,FALSE)</f>
        <v>一般项目</v>
      </c>
      <c r="H37" s="7" t="str">
        <f>VLOOKUP(B37,'[1]2022进入复评总表'!$B$1:$H$214,7,FALSE)</f>
        <v>研究报告</v>
      </c>
    </row>
    <row r="38" ht="28.8" spans="1:8">
      <c r="A38" s="5">
        <v>36</v>
      </c>
      <c r="B38" s="6" t="s">
        <v>44</v>
      </c>
      <c r="C38" s="7" t="str">
        <f>VLOOKUP(B38,'[1]2022进入复评总表'!$B$1:$H$214,2,FALSE)</f>
        <v>天津理工大学</v>
      </c>
      <c r="D38" s="7" t="str">
        <f>VLOOKUP(B38,'[1]2022进入复评总表'!$B$1:$H$214,3,FALSE)</f>
        <v>陈文强</v>
      </c>
      <c r="E38" s="7" t="str">
        <f>VLOOKUP(B38,'[1]2022进入复评总表'!$B$1:$H$214,4,FALSE)</f>
        <v>讲师</v>
      </c>
      <c r="F38" s="8" t="str">
        <f>VLOOKUP(B38,'[1]2022进入复评总表'!$B$1:$H$214,5,FALSE)</f>
        <v>天津公共文化服务设施布局现状及优化对策研究</v>
      </c>
      <c r="G38" s="7" t="str">
        <f>VLOOKUP(B38,'[1]2022进入复评总表'!$B$1:$H$2143,6,FALSE)</f>
        <v>一般项目</v>
      </c>
      <c r="H38" s="7" t="str">
        <f>VLOOKUP(B38,'[1]2022进入复评总表'!$B$1:$H$214,7,FALSE)</f>
        <v>研究报告</v>
      </c>
    </row>
    <row r="39" ht="43.2" spans="1:8">
      <c r="A39" s="5">
        <v>37</v>
      </c>
      <c r="B39" s="6" t="s">
        <v>45</v>
      </c>
      <c r="C39" s="7" t="str">
        <f>VLOOKUP(B39,'[1]2022进入复评总表'!$B$1:$H$214,2,FALSE)</f>
        <v>天津理工大学</v>
      </c>
      <c r="D39" s="7" t="str">
        <f>VLOOKUP(B39,'[1]2022进入复评总表'!$B$1:$H$214,3,FALSE)</f>
        <v>薛调</v>
      </c>
      <c r="E39" s="7" t="str">
        <f>VLOOKUP(B39,'[1]2022进入复评总表'!$B$1:$H$214,4,FALSE)</f>
        <v>研究馆员</v>
      </c>
      <c r="F39" s="8" t="str">
        <f>VLOOKUP(B39,'[1]2022进入复评总表'!$B$1:$H$214,5,FALSE)</f>
        <v>公共图书馆服务大众文化的可及性与实现路径研究:以天津城市书房为例</v>
      </c>
      <c r="G39" s="7" t="str">
        <f>VLOOKUP(B39,'[1]2022进入复评总表'!$B$1:$H$2143,6,FALSE)</f>
        <v>一般项目</v>
      </c>
      <c r="H39" s="7" t="str">
        <f>VLOOKUP(B39,'[1]2022进入复评总表'!$B$1:$H$214,7,FALSE)</f>
        <v>研究报告</v>
      </c>
    </row>
    <row r="40" ht="28.8" spans="1:8">
      <c r="A40" s="5">
        <v>38</v>
      </c>
      <c r="B40" s="6" t="s">
        <v>46</v>
      </c>
      <c r="C40" s="7" t="str">
        <f>VLOOKUP(B40,'[1]2022进入复评总表'!$B$1:$H$214,2,FALSE)</f>
        <v>天津理工大学</v>
      </c>
      <c r="D40" s="7" t="str">
        <f>VLOOKUP(B40,'[1]2022进入复评总表'!$B$1:$H$214,3,FALSE)</f>
        <v>师宽</v>
      </c>
      <c r="E40" s="7" t="str">
        <f>VLOOKUP(B40,'[1]2022进入复评总表'!$B$1:$H$214,4,FALSE)</f>
        <v>讲师</v>
      </c>
      <c r="F40" s="8" t="str">
        <f>VLOOKUP(B40,'[1]2022进入复评总表'!$B$1:$H$214,5,FALSE)</f>
        <v>都市微环境更新视角下塑造特色社区文化创意策略研究</v>
      </c>
      <c r="G40" s="7" t="str">
        <f>VLOOKUP(B40,'[1]2022进入复评总表'!$B$1:$H$2143,6,FALSE)</f>
        <v>一般项目</v>
      </c>
      <c r="H40" s="7" t="str">
        <f>VLOOKUP(B40,'[1]2022进入复评总表'!$B$1:$H$214,7,FALSE)</f>
        <v>研究报告</v>
      </c>
    </row>
    <row r="41" ht="28.8" spans="1:8">
      <c r="A41" s="5">
        <v>39</v>
      </c>
      <c r="B41" s="6" t="s">
        <v>47</v>
      </c>
      <c r="C41" s="7" t="str">
        <f>VLOOKUP(B41,'[1]2022进入复评总表'!$B$1:$H$214,2,FALSE)</f>
        <v>天津理工大学</v>
      </c>
      <c r="D41" s="7" t="str">
        <f>VLOOKUP(B41,'[1]2022进入复评总表'!$B$1:$H$214,3,FALSE)</f>
        <v>李慧</v>
      </c>
      <c r="E41" s="7" t="str">
        <f>VLOOKUP(B41,'[1]2022进入复评总表'!$B$1:$H$214,4,FALSE)</f>
        <v>教授</v>
      </c>
      <c r="F41" s="8" t="str">
        <f>VLOOKUP(B41,'[1]2022进入复评总表'!$B$1:$H$214,5,FALSE)</f>
        <v>基于景观基因的天津农业文化遗产旅游产品创新研究</v>
      </c>
      <c r="G41" s="7" t="str">
        <f>VLOOKUP(B41,'[1]2022进入复评总表'!$B$1:$H$2143,6,FALSE)</f>
        <v>一般项目</v>
      </c>
      <c r="H41" s="7" t="str">
        <f>VLOOKUP(B41,'[1]2022进入复评总表'!$B$1:$H$214,7,FALSE)</f>
        <v>研究报告</v>
      </c>
    </row>
    <row r="42" ht="28.8" spans="1:8">
      <c r="A42" s="5">
        <v>40</v>
      </c>
      <c r="B42" s="6" t="s">
        <v>48</v>
      </c>
      <c r="C42" s="7" t="str">
        <f>VLOOKUP(B42,'[1]2022进入复评总表'!$B$1:$H$214,2,FALSE)</f>
        <v>天津理工大学</v>
      </c>
      <c r="D42" s="7" t="str">
        <f>VLOOKUP(B42,'[1]2022进入复评总表'!$B$1:$H$214,3,FALSE)</f>
        <v>陈书怿</v>
      </c>
      <c r="E42" s="7" t="str">
        <f>VLOOKUP(B42,'[1]2022进入复评总表'!$B$1:$H$214,4,FALSE)</f>
        <v>讲师</v>
      </c>
      <c r="F42" s="8" t="str">
        <f>VLOOKUP(B42,'[1]2022进入复评总表'!$B$1:$H$214,5,FALSE)</f>
        <v>新中国成立以来天津地区红色题材雕塑创作实践研究</v>
      </c>
      <c r="G42" s="7" t="str">
        <f>VLOOKUP(B42,'[1]2022进入复评总表'!$B$1:$H$2143,6,FALSE)</f>
        <v>一般项目</v>
      </c>
      <c r="H42" s="7" t="str">
        <f>VLOOKUP(B42,'[1]2022进入复评总表'!$B$1:$H$214,7,FALSE)</f>
        <v>研究报告</v>
      </c>
    </row>
    <row r="43" ht="28.8" spans="1:8">
      <c r="A43" s="5">
        <v>41</v>
      </c>
      <c r="B43" s="6" t="s">
        <v>49</v>
      </c>
      <c r="C43" s="7" t="str">
        <f>VLOOKUP(B43,'[1]2022进入复评总表'!$B$1:$H$214,2,FALSE)</f>
        <v>天津理工大学</v>
      </c>
      <c r="D43" s="7" t="str">
        <f>VLOOKUP(B43,'[1]2022进入复评总表'!$B$1:$H$214,3,FALSE)</f>
        <v>钟蕾</v>
      </c>
      <c r="E43" s="7" t="str">
        <f>VLOOKUP(B43,'[1]2022进入复评总表'!$B$1:$H$214,4,FALSE)</f>
        <v>教授</v>
      </c>
      <c r="F43" s="8" t="str">
        <f>VLOOKUP(B43,'[1]2022进入复评总表'!$B$1:$H$214,5,FALSE)</f>
        <v>天津海河文化旅游带发展研究</v>
      </c>
      <c r="G43" s="7" t="str">
        <f>VLOOKUP(B43,'[1]2022进入复评总表'!$B$1:$H$2143,6,FALSE)</f>
        <v>重点项目</v>
      </c>
      <c r="H43" s="7" t="str">
        <f>VLOOKUP(B43,'[1]2022进入复评总表'!$B$1:$H$214,7,FALSE)</f>
        <v>研究报告</v>
      </c>
    </row>
    <row r="44" ht="28.8" spans="1:8">
      <c r="A44" s="5">
        <v>42</v>
      </c>
      <c r="B44" s="6" t="s">
        <v>50</v>
      </c>
      <c r="C44" s="7" t="str">
        <f>VLOOKUP(B44,'[1]2022进入复评总表'!$B$1:$H$214,2,FALSE)</f>
        <v>天津理工大学</v>
      </c>
      <c r="D44" s="7" t="str">
        <f>VLOOKUP(B44,'[1]2022进入复评总表'!$B$1:$H$214,3,FALSE)</f>
        <v>罗京艳</v>
      </c>
      <c r="E44" s="7" t="str">
        <f>VLOOKUP(B44,'[1]2022进入复评总表'!$B$1:$H$214,4,FALSE)</f>
        <v>副教授</v>
      </c>
      <c r="F44" s="8" t="str">
        <f>VLOOKUP(B44,'[1]2022进入复评总表'!$B$1:$H$214,5,FALSE)</f>
        <v>基于“山、海、河”特色的天津旅游文创产品设计研究</v>
      </c>
      <c r="G44" s="7" t="str">
        <f>VLOOKUP(B44,'[1]2022进入复评总表'!$B$1:$H$2143,6,FALSE)</f>
        <v>一般项目</v>
      </c>
      <c r="H44" s="7" t="str">
        <f>VLOOKUP(B44,'[1]2022进入复评总表'!$B$1:$H$214,7,FALSE)</f>
        <v>研究报告</v>
      </c>
    </row>
    <row r="45" ht="43.2" spans="1:8">
      <c r="A45" s="5">
        <v>43</v>
      </c>
      <c r="B45" s="6" t="s">
        <v>51</v>
      </c>
      <c r="C45" s="7" t="str">
        <f>VLOOKUP(B45,'[1]2022进入复评总表'!$B$1:$H$214,2,FALSE)</f>
        <v>天津理工大学</v>
      </c>
      <c r="D45" s="7" t="str">
        <f>VLOOKUP(B45,'[1]2022进入复评总表'!$B$1:$H$214,3,FALSE)</f>
        <v>曹易</v>
      </c>
      <c r="E45" s="7" t="str">
        <f>VLOOKUP(B45,'[1]2022进入复评总表'!$B$1:$H$214,4,FALSE)</f>
        <v>实验师</v>
      </c>
      <c r="F45" s="8" t="str">
        <f>VLOOKUP(B45,'[1]2022进入复评总表'!$B$1:$H$214,5,FALSE)</f>
        <v>大运河活态数字博物馆（天津馆）理论构建与技术方法研究</v>
      </c>
      <c r="G45" s="7" t="str">
        <f>VLOOKUP(B45,'[1]2022进入复评总表'!$B$1:$H$2143,6,FALSE)</f>
        <v>一般项目</v>
      </c>
      <c r="H45" s="7" t="str">
        <f>VLOOKUP(B45,'[1]2022进入复评总表'!$B$1:$H$214,7,FALSE)</f>
        <v>研究报告</v>
      </c>
    </row>
    <row r="46" ht="28.8" spans="1:8">
      <c r="A46" s="5">
        <v>44</v>
      </c>
      <c r="B46" s="6" t="s">
        <v>52</v>
      </c>
      <c r="C46" s="7" t="str">
        <f>VLOOKUP(B46,'[1]2022进入复评总表'!$B$1:$H$214,2,FALSE)</f>
        <v>天津理工大学</v>
      </c>
      <c r="D46" s="7" t="str">
        <f>VLOOKUP(B46,'[1]2022进入复评总表'!$B$1:$H$214,3,FALSE)</f>
        <v>李杨</v>
      </c>
      <c r="E46" s="7" t="str">
        <f>VLOOKUP(B46,'[1]2022进入复评总表'!$B$1:$H$214,4,FALSE)</f>
        <v>副教授</v>
      </c>
      <c r="F46" s="8" t="str">
        <f>VLOOKUP(B46,'[1]2022进入复评总表'!$B$1:$H$214,5,FALSE)</f>
        <v>需求调查数据导向下天津智慧社区本土化设计研究</v>
      </c>
      <c r="G46" s="7" t="str">
        <f>VLOOKUP(B46,'[1]2022进入复评总表'!$B$1:$H$2143,6,FALSE)</f>
        <v>一般项目</v>
      </c>
      <c r="H46" s="7" t="str">
        <f>VLOOKUP(B46,'[1]2022进入复评总表'!$B$1:$H$214,7,FALSE)</f>
        <v>研究报告</v>
      </c>
    </row>
    <row r="47" ht="28.8" spans="1:8">
      <c r="A47" s="5">
        <v>45</v>
      </c>
      <c r="B47" s="6" t="s">
        <v>53</v>
      </c>
      <c r="C47" s="7" t="str">
        <f>VLOOKUP(B47,'[1]2022进入复评总表'!$B$1:$H$214,2,FALSE)</f>
        <v>天津理工大学</v>
      </c>
      <c r="D47" s="7" t="str">
        <f>VLOOKUP(B47,'[1]2022进入复评总表'!$B$1:$H$214,3,FALSE)</f>
        <v>唐甜</v>
      </c>
      <c r="E47" s="7" t="str">
        <f>VLOOKUP(B47,'[1]2022进入复评总表'!$B$1:$H$214,4,FALSE)</f>
        <v>讲师</v>
      </c>
      <c r="F47" s="8" t="str">
        <f>VLOOKUP(B47,'[1]2022进入复评总表'!$B$1:$H$214,5,FALSE)</f>
        <v>传统手工艺与天津文化创意产业协同发展研究</v>
      </c>
      <c r="G47" s="7" t="str">
        <f>VLOOKUP(B47,'[1]2022进入复评总表'!$B$1:$H$2143,6,FALSE)</f>
        <v>一般项目</v>
      </c>
      <c r="H47" s="7" t="str">
        <f>VLOOKUP(B47,'[1]2022进入复评总表'!$B$1:$H$214,7,FALSE)</f>
        <v>研究报告</v>
      </c>
    </row>
    <row r="48" ht="28.8" spans="1:8">
      <c r="A48" s="5">
        <v>46</v>
      </c>
      <c r="B48" s="6" t="s">
        <v>54</v>
      </c>
      <c r="C48" s="7" t="str">
        <f>VLOOKUP(B48,'[1]2022进入复评总表'!$B$1:$H$214,2,FALSE)</f>
        <v>天津理工大学</v>
      </c>
      <c r="D48" s="7" t="str">
        <f>VLOOKUP(B48,'[1]2022进入复评总表'!$B$1:$H$214,3,FALSE)</f>
        <v>王倩</v>
      </c>
      <c r="E48" s="7" t="str">
        <f>VLOOKUP(B48,'[1]2022进入复评总表'!$B$1:$H$214,4,FALSE)</f>
        <v>副教授</v>
      </c>
      <c r="F48" s="8" t="str">
        <f>VLOOKUP(B48,'[1]2022进入复评总表'!$B$1:$H$214,5,FALSE)</f>
        <v>生态价值观下的服装产品零废弃设计</v>
      </c>
      <c r="G48" s="7" t="str">
        <f>VLOOKUP(B48,'[1]2022进入复评总表'!$B$1:$H$2143,6,FALSE)</f>
        <v>一般项目</v>
      </c>
      <c r="H48" s="7" t="str">
        <f>VLOOKUP(B48,'[1]2022进入复评总表'!$B$1:$H$214,7,FALSE)</f>
        <v>研究报告</v>
      </c>
    </row>
    <row r="49" ht="31.2" spans="1:8">
      <c r="A49" s="5">
        <v>47</v>
      </c>
      <c r="B49" s="6" t="s">
        <v>55</v>
      </c>
      <c r="C49" s="7" t="str">
        <f>VLOOKUP(B49,'[1]2022进入复评总表'!$B$1:$H$214,2,FALSE)</f>
        <v>天津美术学院</v>
      </c>
      <c r="D49" s="7" t="str">
        <f>VLOOKUP(B49,'[1]2022进入复评总表'!$B$1:$H$214,3,FALSE)</f>
        <v>于文超</v>
      </c>
      <c r="E49" s="7" t="str">
        <f>VLOOKUP(B49,'[1]2022进入复评总表'!$B$1:$H$214,4,FALSE)</f>
        <v>副研究馆员</v>
      </c>
      <c r="F49" s="8" t="str">
        <f>VLOOKUP(B49,'[1]2022进入复评总表'!$B$1:$H$214,5,FALSE)</f>
        <v>京津冀民间美术信息库建设研究</v>
      </c>
      <c r="G49" s="7" t="str">
        <f>VLOOKUP(B49,'[1]2022进入复评总表'!$B$1:$H$2143,6,FALSE)</f>
        <v>一般项目</v>
      </c>
      <c r="H49" s="7" t="str">
        <f>VLOOKUP(B49,'[1]2022进入复评总表'!$B$1:$H$214,7,FALSE)</f>
        <v>专著</v>
      </c>
    </row>
    <row r="50" ht="25" customHeight="1" spans="1:8">
      <c r="A50" s="5">
        <v>48</v>
      </c>
      <c r="B50" s="6" t="s">
        <v>56</v>
      </c>
      <c r="C50" s="7" t="str">
        <f>VLOOKUP(B50,'[1]2022进入复评总表'!$B$1:$H$214,2,FALSE)</f>
        <v>天津美术学院</v>
      </c>
      <c r="D50" s="7" t="str">
        <f>VLOOKUP(B50,'[1]2022进入复评总表'!$B$1:$H$214,3,FALSE)</f>
        <v>张驰</v>
      </c>
      <c r="E50" s="7" t="str">
        <f>VLOOKUP(B50,'[1]2022进入复评总表'!$B$1:$H$214,4,FALSE)</f>
        <v>副教授</v>
      </c>
      <c r="F50" s="8" t="str">
        <f>VLOOKUP(B50,'[1]2022进入复评总表'!$B$1:$H$214,5,FALSE)</f>
        <v>天津红色美术研究</v>
      </c>
      <c r="G50" s="7" t="str">
        <f>VLOOKUP(B50,'[1]2022进入复评总表'!$B$1:$H$2143,6,FALSE)</f>
        <v>一般项目</v>
      </c>
      <c r="H50" s="7" t="str">
        <f>VLOOKUP(B50,'[1]2022进入复评总表'!$B$1:$H$214,7,FALSE)</f>
        <v>研究报告</v>
      </c>
    </row>
    <row r="51" ht="28.8" spans="1:8">
      <c r="A51" s="5">
        <v>49</v>
      </c>
      <c r="B51" s="6" t="s">
        <v>57</v>
      </c>
      <c r="C51" s="7" t="str">
        <f>VLOOKUP(B51,'[1]2022进入复评总表'!$B$1:$H$214,2,FALSE)</f>
        <v>天津美术学院</v>
      </c>
      <c r="D51" s="7" t="str">
        <f>VLOOKUP(B51,'[1]2022进入复评总表'!$B$1:$H$214,3,FALSE)</f>
        <v>王姮</v>
      </c>
      <c r="E51" s="7" t="str">
        <f>VLOOKUP(B51,'[1]2022进入复评总表'!$B$1:$H$214,4,FALSE)</f>
        <v>讲师</v>
      </c>
      <c r="F51" s="8" t="str">
        <f>VLOOKUP(B51,'[1]2022进入复评总表'!$B$1:$H$214,5,FALSE)</f>
        <v>天津五大道街区空间形态演进的文化逻辑研究</v>
      </c>
      <c r="G51" s="7" t="str">
        <f>VLOOKUP(B51,'[1]2022进入复评总表'!$B$1:$H$2143,6,FALSE)</f>
        <v>一般项目</v>
      </c>
      <c r="H51" s="7" t="str">
        <f>VLOOKUP(B51,'[1]2022进入复评总表'!$B$1:$H$214,7,FALSE)</f>
        <v>研究报告</v>
      </c>
    </row>
    <row r="52" ht="28.8" spans="1:8">
      <c r="A52" s="5">
        <v>50</v>
      </c>
      <c r="B52" s="6" t="s">
        <v>58</v>
      </c>
      <c r="C52" s="7" t="str">
        <f>VLOOKUP(B52,'[1]2022进入复评总表'!$B$1:$H$214,2,FALSE)</f>
        <v>天津美术学院</v>
      </c>
      <c r="D52" s="7" t="str">
        <f>VLOOKUP(B52,'[1]2022进入复评总表'!$B$1:$H$214,3,FALSE)</f>
        <v>李通</v>
      </c>
      <c r="E52" s="7" t="str">
        <f>VLOOKUP(B52,'[1]2022进入复评总表'!$B$1:$H$214,4,FALSE)</f>
        <v>教授</v>
      </c>
      <c r="F52" s="8" t="str">
        <f>VLOOKUP(B52,'[1]2022进入复评总表'!$B$1:$H$214,5,FALSE)</f>
        <v>天津非物质文化基因挖掘与创意设计实践研究</v>
      </c>
      <c r="G52" s="7" t="str">
        <f>VLOOKUP(B52,'[1]2022进入复评总表'!$B$1:$H$2143,6,FALSE)</f>
        <v>一般项目</v>
      </c>
      <c r="H52" s="7" t="str">
        <f>VLOOKUP(B52,'[1]2022进入复评总表'!$B$1:$H$214,7,FALSE)</f>
        <v>研究报告</v>
      </c>
    </row>
    <row r="53" ht="43.2" spans="1:8">
      <c r="A53" s="5">
        <v>51</v>
      </c>
      <c r="B53" s="6" t="s">
        <v>59</v>
      </c>
      <c r="C53" s="7" t="str">
        <f>VLOOKUP(B53,'[1]2022进入复评总表'!$B$1:$H$214,2,FALSE)</f>
        <v>天津商业大学</v>
      </c>
      <c r="D53" s="7" t="str">
        <f>VLOOKUP(B53,'[1]2022进入复评总表'!$B$1:$H$214,3,FALSE)</f>
        <v>唐琳</v>
      </c>
      <c r="E53" s="7" t="str">
        <f>VLOOKUP(B53,'[1]2022进入复评总表'!$B$1:$H$214,4,FALSE)</f>
        <v>教授</v>
      </c>
      <c r="F53" s="8" t="str">
        <f>VLOOKUP(B53,'[1]2022进入复评总表'!$B$1:$H$214,5,FALSE)</f>
        <v>面向天津地区博物馆儿童专区建设的服务设计路径与对策研究.</v>
      </c>
      <c r="G53" s="7" t="str">
        <f>VLOOKUP(B53,'[1]2022进入复评总表'!$B$1:$H$2143,6,FALSE)</f>
        <v>一般项目</v>
      </c>
      <c r="H53" s="7" t="str">
        <f>VLOOKUP(B53,'[1]2022进入复评总表'!$B$1:$H$214,7,FALSE)</f>
        <v>研究报告</v>
      </c>
    </row>
    <row r="54" ht="43.2" spans="1:8">
      <c r="A54" s="5">
        <v>52</v>
      </c>
      <c r="B54" s="6" t="s">
        <v>60</v>
      </c>
      <c r="C54" s="7" t="str">
        <f>VLOOKUP(B54,'[1]2022进入复评总表'!$B$1:$H$214,2,FALSE)</f>
        <v>天津商业大学</v>
      </c>
      <c r="D54" s="7" t="str">
        <f>VLOOKUP(B54,'[1]2022进入复评总表'!$B$1:$H$214,3,FALSE)</f>
        <v>马旗</v>
      </c>
      <c r="E54" s="7" t="str">
        <f>VLOOKUP(B54,'[1]2022进入复评总表'!$B$1:$H$214,4,FALSE)</f>
        <v>讲师</v>
      </c>
      <c r="F54" s="8" t="str">
        <f>VLOOKUP(B54,'[1]2022进入复评总表'!$B$1:$H$214,5,FALSE)</f>
        <v>可持续发展观下大运河（天津段）文化带叙事性信息地图设计研究</v>
      </c>
      <c r="G54" s="7" t="str">
        <f>VLOOKUP(B54,'[1]2022进入复评总表'!$B$1:$H$2143,6,FALSE)</f>
        <v>一般项目</v>
      </c>
      <c r="H54" s="7" t="str">
        <f>VLOOKUP(B54,'[1]2022进入复评总表'!$B$1:$H$214,7,FALSE)</f>
        <v>研究报告</v>
      </c>
    </row>
    <row r="55" ht="28.8" spans="1:8">
      <c r="A55" s="5">
        <v>53</v>
      </c>
      <c r="B55" s="6" t="s">
        <v>61</v>
      </c>
      <c r="C55" s="7" t="str">
        <f>VLOOKUP(B55,'[1]2022进入复评总表'!$B$1:$H$214,2,FALSE)</f>
        <v>天津商业大学</v>
      </c>
      <c r="D55" s="7" t="str">
        <f>VLOOKUP(B55,'[1]2022进入复评总表'!$B$1:$H$214,3,FALSE)</f>
        <v>孙钰</v>
      </c>
      <c r="E55" s="7" t="str">
        <f>VLOOKUP(B55,'[1]2022进入复评总表'!$B$1:$H$214,4,FALSE)</f>
        <v>教授</v>
      </c>
      <c r="F55" s="8" t="str">
        <f>VLOOKUP(B55,'[1]2022进入复评总表'!$B$1:$H$214,5,FALSE)</f>
        <v>京津冀基本公共文化服务水平的协同提升策略研究</v>
      </c>
      <c r="G55" s="7" t="str">
        <f>VLOOKUP(B55,'[1]2022进入复评总表'!$B$1:$H$2143,6,FALSE)</f>
        <v>一般项目</v>
      </c>
      <c r="H55" s="7" t="str">
        <f>VLOOKUP(B55,'[1]2022进入复评总表'!$B$1:$H$214,7,FALSE)</f>
        <v>研究报告</v>
      </c>
    </row>
    <row r="56" ht="43.2" spans="1:8">
      <c r="A56" s="5">
        <v>54</v>
      </c>
      <c r="B56" s="6" t="s">
        <v>62</v>
      </c>
      <c r="C56" s="7" t="str">
        <f>VLOOKUP(B56,'[1]2022进入复评总表'!$B$1:$H$214,2,FALSE)</f>
        <v>天津商业大学</v>
      </c>
      <c r="D56" s="7" t="str">
        <f>VLOOKUP(B56,'[1]2022进入复评总表'!$B$1:$H$214,3,FALSE)</f>
        <v>董丽娜</v>
      </c>
      <c r="E56" s="7" t="str">
        <f>VLOOKUP(B56,'[1]2022进入复评总表'!$B$1:$H$214,4,FALSE)</f>
        <v>副教授</v>
      </c>
      <c r="F56" s="8" t="str">
        <f>VLOOKUP(B56,'[1]2022进入复评总表'!$B$1:$H$214,5,FALSE)</f>
        <v>视觉传达设计艺术与城市文化创意产业发展关系研究——以天津为例</v>
      </c>
      <c r="G56" s="7" t="str">
        <f>VLOOKUP(B56,'[1]2022进入复评总表'!$B$1:$H$2143,6,FALSE)</f>
        <v>一般项目</v>
      </c>
      <c r="H56" s="7" t="str">
        <f>VLOOKUP(B56,'[1]2022进入复评总表'!$B$1:$H$214,7,FALSE)</f>
        <v>论文</v>
      </c>
    </row>
    <row r="57" ht="31.2" spans="1:8">
      <c r="A57" s="5">
        <v>55</v>
      </c>
      <c r="B57" s="6" t="s">
        <v>63</v>
      </c>
      <c r="C57" s="7" t="str">
        <f>VLOOKUP(B57,'[1]2022进入复评总表'!$B$1:$H$214,2,FALSE)</f>
        <v>天津商业大学宝德学院</v>
      </c>
      <c r="D57" s="7" t="str">
        <f>VLOOKUP(B57,'[1]2022进入复评总表'!$B$1:$H$214,3,FALSE)</f>
        <v>高超</v>
      </c>
      <c r="E57" s="7" t="str">
        <f>VLOOKUP(B57,'[1]2022进入复评总表'!$B$1:$H$214,4,FALSE)</f>
        <v>副教授</v>
      </c>
      <c r="F57" s="8" t="str">
        <f>VLOOKUP(B57,'[1]2022进入复评总表'!$B$1:$H$214,5,FALSE)</f>
        <v>南开新剧团与中国现代话剧教育发端关系研究</v>
      </c>
      <c r="G57" s="7" t="str">
        <f>VLOOKUP(B57,'[1]2022进入复评总表'!$B$1:$H$2143,6,FALSE)</f>
        <v>一般项目</v>
      </c>
      <c r="H57" s="7" t="str">
        <f>VLOOKUP(B57,'[1]2022进入复评总表'!$B$1:$H$214,7,FALSE)</f>
        <v>研究报告</v>
      </c>
    </row>
    <row r="58" ht="25" customHeight="1" spans="1:8">
      <c r="A58" s="5">
        <v>56</v>
      </c>
      <c r="B58" s="6" t="s">
        <v>64</v>
      </c>
      <c r="C58" s="7" t="str">
        <f>VLOOKUP(B58,'[1]2022进入复评总表'!$B$1:$H$214,2,FALSE)</f>
        <v>天津师范大学</v>
      </c>
      <c r="D58" s="7" t="str">
        <f>VLOOKUP(B58,'[1]2022进入复评总表'!$B$1:$H$214,3,FALSE)</f>
        <v>何睦</v>
      </c>
      <c r="E58" s="7" t="str">
        <f>VLOOKUP(B58,'[1]2022进入复评总表'!$B$1:$H$214,4,FALSE)</f>
        <v>副教授</v>
      </c>
      <c r="F58" s="8" t="str">
        <f>VLOOKUP(B58,'[1]2022进入复评总表'!$B$1:$H$214,5,FALSE)</f>
        <v>近代天津乡贤文化研究</v>
      </c>
      <c r="G58" s="7" t="str">
        <f>VLOOKUP(B58,'[1]2022进入复评总表'!$B$1:$H$2143,6,FALSE)</f>
        <v>一般项目</v>
      </c>
      <c r="H58" s="7" t="str">
        <f>VLOOKUP(B58,'[1]2022进入复评总表'!$B$1:$H$214,7,FALSE)</f>
        <v>研究报告</v>
      </c>
    </row>
    <row r="59" ht="57.6" spans="1:8">
      <c r="A59" s="5">
        <v>57</v>
      </c>
      <c r="B59" s="6" t="s">
        <v>65</v>
      </c>
      <c r="C59" s="7" t="str">
        <f>VLOOKUP(B59,'[1]2022进入复评总表'!$B$1:$H$214,2,FALSE)</f>
        <v>天津师范大学</v>
      </c>
      <c r="D59" s="7" t="str">
        <f>VLOOKUP(B59,'[1]2022进入复评总表'!$B$1:$H$214,3,FALSE)</f>
        <v>陈晨</v>
      </c>
      <c r="E59" s="7" t="str">
        <f>VLOOKUP(B59,'[1]2022进入复评总表'!$B$1:$H$214,4,FALSE)</f>
        <v>讲师</v>
      </c>
      <c r="F59" s="8" t="str">
        <f>VLOOKUP(B59,'[1]2022进入复评总表'!$B$1:$H$214,5,FALSE)</f>
        <v>“博物馆社区文化服务体系”建设与创新研究——以天津“家门口的博物馆”公益项目为例</v>
      </c>
      <c r="G59" s="7" t="str">
        <f>VLOOKUP(B59,'[1]2022进入复评总表'!$B$1:$H$2143,6,FALSE)</f>
        <v>一般项目</v>
      </c>
      <c r="H59" s="7" t="str">
        <f>VLOOKUP(B59,'[1]2022进入复评总表'!$B$1:$H$214,7,FALSE)</f>
        <v>专著</v>
      </c>
    </row>
    <row r="60" ht="43.2" spans="1:8">
      <c r="A60" s="5">
        <v>58</v>
      </c>
      <c r="B60" s="6" t="s">
        <v>66</v>
      </c>
      <c r="C60" s="7" t="str">
        <f>VLOOKUP(B60,'[1]2022进入复评总表'!$B$1:$H$214,2,FALSE)</f>
        <v>天津师范大学</v>
      </c>
      <c r="D60" s="7" t="str">
        <f>VLOOKUP(B60,'[1]2022进入复评总表'!$B$1:$H$214,3,FALSE)</f>
        <v>王佳欣</v>
      </c>
      <c r="E60" s="7" t="str">
        <f>VLOOKUP(B60,'[1]2022进入复评总表'!$B$1:$H$214,4,FALSE)</f>
        <v>副教授</v>
      </c>
      <c r="F60" s="8" t="str">
        <f>VLOOKUP(B60,'[1]2022进入复评总表'!$B$1:$H$214,5,FALSE)</f>
        <v>智慧旅游公共服务赋能京津冀：乡村旅游高质量发展研究</v>
      </c>
      <c r="G60" s="7" t="str">
        <f>VLOOKUP(B60,'[1]2022进入复评总表'!$B$1:$H$2143,6,FALSE)</f>
        <v>一般项目</v>
      </c>
      <c r="H60" s="7" t="str">
        <f>VLOOKUP(B60,'[1]2022进入复评总表'!$B$1:$H$214,7,FALSE)</f>
        <v>研究报告</v>
      </c>
    </row>
    <row r="61" ht="30" customHeight="1" spans="1:8">
      <c r="A61" s="5">
        <v>59</v>
      </c>
      <c r="B61" s="6" t="s">
        <v>67</v>
      </c>
      <c r="C61" s="7" t="str">
        <f>VLOOKUP(B61,'[1]2022进入复评总表'!$B$1:$H$214,2,FALSE)</f>
        <v>天津师范大学</v>
      </c>
      <c r="D61" s="7" t="str">
        <f>VLOOKUP(B61,'[1]2022进入复评总表'!$B$1:$H$214,3,FALSE)</f>
        <v>刘淼</v>
      </c>
      <c r="E61" s="7" t="str">
        <f>VLOOKUP(B61,'[1]2022进入复评总表'!$B$1:$H$214,4,FALSE)</f>
        <v>教授</v>
      </c>
      <c r="F61" s="8" t="str">
        <f>VLOOKUP(B61,'[1]2022进入复评总表'!$B$1:$H$214,5,FALSE)</f>
        <v>天津西洋管乐艺术发展研史</v>
      </c>
      <c r="G61" s="7" t="str">
        <f>VLOOKUP(B61,'[1]2022进入复评总表'!$B$1:$H$2143,6,FALSE)</f>
        <v>一般项目</v>
      </c>
      <c r="H61" s="7" t="str">
        <f>VLOOKUP(B61,'[1]2022进入复评总表'!$B$1:$H$214,7,FALSE)</f>
        <v>专著</v>
      </c>
    </row>
    <row r="62" ht="43.2" spans="1:8">
      <c r="A62" s="5">
        <v>60</v>
      </c>
      <c r="B62" s="6" t="s">
        <v>68</v>
      </c>
      <c r="C62" s="7" t="str">
        <f>VLOOKUP(B62,'[1]2022进入复评总表'!$B$1:$H$214,2,FALSE)</f>
        <v>天津师范大学</v>
      </c>
      <c r="D62" s="7" t="str">
        <f>VLOOKUP(B62,'[1]2022进入复评总表'!$B$1:$H$214,3,FALSE)</f>
        <v>颜彬</v>
      </c>
      <c r="E62" s="7" t="str">
        <f>VLOOKUP(B62,'[1]2022进入复评总表'!$B$1:$H$214,4,FALSE)</f>
        <v>讲师</v>
      </c>
      <c r="F62" s="8" t="str">
        <f>VLOOKUP(B62,'[1]2022进入复评总表'!$B$1:$H$214,5,FALSE)</f>
        <v>京津冀协同发展视域下天津影视产业的耦合机理、动力机制与协同路径研究</v>
      </c>
      <c r="G62" s="7" t="str">
        <f>VLOOKUP(B62,'[1]2022进入复评总表'!$B$1:$H$2143,6,FALSE)</f>
        <v>一般项目</v>
      </c>
      <c r="H62" s="7" t="str">
        <f>VLOOKUP(B62,'[1]2022进入复评总表'!$B$1:$H$214,7,FALSE)</f>
        <v>研究报告</v>
      </c>
    </row>
    <row r="63" ht="28.8" spans="1:8">
      <c r="A63" s="5">
        <v>61</v>
      </c>
      <c r="B63" s="6" t="s">
        <v>69</v>
      </c>
      <c r="C63" s="7" t="str">
        <f>VLOOKUP(B63,'[1]2022进入复评总表'!$B$1:$H$214,2,FALSE)</f>
        <v>天津师范大学</v>
      </c>
      <c r="D63" s="7" t="str">
        <f>VLOOKUP(B63,'[1]2022进入复评总表'!$B$1:$H$214,3,FALSE)</f>
        <v>张增赋</v>
      </c>
      <c r="E63" s="7" t="str">
        <f>VLOOKUP(B63,'[1]2022进入复评总表'!$B$1:$H$214,4,FALSE)</f>
        <v>副教授</v>
      </c>
      <c r="F63" s="8" t="str">
        <f>VLOOKUP(B63,'[1]2022进入复评总表'!$B$1:$H$214,5,FALSE)</f>
        <v>天津传统音乐资源数据库构建研究</v>
      </c>
      <c r="G63" s="7" t="str">
        <f>VLOOKUP(B63,'[1]2022进入复评总表'!$B$1:$H$2143,6,FALSE)</f>
        <v>一般项目</v>
      </c>
      <c r="H63" s="7" t="str">
        <f>VLOOKUP(B63,'[1]2022进入复评总表'!$B$1:$H$214,7,FALSE)</f>
        <v>论文</v>
      </c>
    </row>
    <row r="64" ht="29" customHeight="1" spans="1:8">
      <c r="A64" s="5">
        <v>62</v>
      </c>
      <c r="B64" s="6" t="s">
        <v>70</v>
      </c>
      <c r="C64" s="7" t="str">
        <f>VLOOKUP(B64,'[1]2022进入复评总表'!$B$1:$H$214,2,FALSE)</f>
        <v>天津师范大学</v>
      </c>
      <c r="D64" s="7" t="str">
        <f>VLOOKUP(B64,'[1]2022进入复评总表'!$B$1:$H$214,3,FALSE)</f>
        <v>林欣甫</v>
      </c>
      <c r="E64" s="7" t="str">
        <f>VLOOKUP(B64,'[1]2022进入复评总表'!$B$1:$H$214,4,FALSE)</f>
        <v>副教授</v>
      </c>
      <c r="F64" s="8" t="str">
        <f>VLOOKUP(B64,'[1]2022进入复评总表'!$B$1:$H$214,5,FALSE)</f>
        <v>中国国际标准舞发展研究</v>
      </c>
      <c r="G64" s="7" t="str">
        <f>VLOOKUP(B64,'[1]2022进入复评总表'!$B$1:$H$2143,6,FALSE)</f>
        <v>一般项目</v>
      </c>
      <c r="H64" s="7" t="str">
        <f>VLOOKUP(B64,'[1]2022进入复评总表'!$B$1:$H$214,7,FALSE)</f>
        <v>研究报告</v>
      </c>
    </row>
    <row r="65" ht="43.2" spans="1:8">
      <c r="A65" s="5">
        <v>63</v>
      </c>
      <c r="B65" s="6" t="s">
        <v>71</v>
      </c>
      <c r="C65" s="7" t="str">
        <f>VLOOKUP(B65,'[1]2022进入复评总表'!$B$1:$H$214,2,FALSE)</f>
        <v>天津师范大学</v>
      </c>
      <c r="D65" s="7" t="str">
        <f>VLOOKUP(B65,'[1]2022进入复评总表'!$B$1:$H$214,3,FALSE)</f>
        <v>刘一品</v>
      </c>
      <c r="E65" s="7" t="str">
        <f>VLOOKUP(B65,'[1]2022进入复评总表'!$B$1:$H$214,4,FALSE)</f>
        <v>讲师</v>
      </c>
      <c r="F65" s="8" t="str">
        <f>VLOOKUP(B65,'[1]2022进入复评总表'!$B$1:$H$214,5,FALSE)</f>
        <v>聚焦新时代军事变革和中国优秀传统军事文化复兴的戎装设计功能论研究</v>
      </c>
      <c r="G65" s="7" t="str">
        <f>VLOOKUP(B65,'[1]2022进入复评总表'!$B$1:$H$2143,6,FALSE)</f>
        <v>一般项目</v>
      </c>
      <c r="H65" s="7" t="str">
        <f>VLOOKUP(B65,'[1]2022进入复评总表'!$B$1:$H$214,7,FALSE)</f>
        <v>研究报告</v>
      </c>
    </row>
    <row r="66" ht="31.2" spans="1:8">
      <c r="A66" s="5">
        <v>64</v>
      </c>
      <c r="B66" s="6" t="s">
        <v>72</v>
      </c>
      <c r="C66" s="7" t="str">
        <f>VLOOKUP(B66,'[1]2022进入复评总表'!$B$1:$H$214,2,FALSE)</f>
        <v>天津师范大学津沽学院</v>
      </c>
      <c r="D66" s="7" t="str">
        <f>VLOOKUP(B66,'[1]2022进入复评总表'!$B$1:$H$214,3,FALSE)</f>
        <v>赵春霞</v>
      </c>
      <c r="E66" s="7" t="str">
        <f>VLOOKUP(B66,'[1]2022进入复评总表'!$B$1:$H$214,4,FALSE)</f>
        <v>副教授</v>
      </c>
      <c r="F66" s="8" t="str">
        <f>VLOOKUP(B66,'[1]2022进入复评总表'!$B$1:$H$214,5,FALSE)</f>
        <v>“津味小说”的影视改编研究</v>
      </c>
      <c r="G66" s="7" t="str">
        <f>VLOOKUP(B66,'[1]2022进入复评总表'!$B$1:$H$2143,6,FALSE)</f>
        <v>一般项目</v>
      </c>
      <c r="H66" s="7" t="str">
        <f>VLOOKUP(B66,'[1]2022进入复评总表'!$B$1:$H$214,7,FALSE)</f>
        <v>研究报告</v>
      </c>
    </row>
    <row r="67" ht="31.2" spans="1:8">
      <c r="A67" s="5">
        <v>65</v>
      </c>
      <c r="B67" s="6" t="s">
        <v>73</v>
      </c>
      <c r="C67" s="7" t="str">
        <f>VLOOKUP(B67,'[1]2022进入复评总表'!$B$1:$H$214,2,FALSE)</f>
        <v>天津市艺术研究所</v>
      </c>
      <c r="D67" s="7" t="str">
        <f>VLOOKUP(B67,'[1]2022进入复评总表'!$B$1:$H$214,3,FALSE)</f>
        <v>王兴昀</v>
      </c>
      <c r="E67" s="7" t="str">
        <f>VLOOKUP(B67,'[1]2022进入复评总表'!$B$1:$H$214,4,FALSE)</f>
        <v>副研究员</v>
      </c>
      <c r="F67" s="8" t="str">
        <f>VLOOKUP(B67,'[1]2022进入复评总表'!$B$1:$H$214,5,FALSE)</f>
        <v>民国北方昆曲研究</v>
      </c>
      <c r="G67" s="7" t="str">
        <f>VLOOKUP(B67,'[1]2022进入复评总表'!$B$1:$H$2143,6,FALSE)</f>
        <v>一般项目</v>
      </c>
      <c r="H67" s="7" t="str">
        <f>VLOOKUP(B67,'[1]2022进入复评总表'!$B$1:$H$214,7,FALSE)</f>
        <v>专著</v>
      </c>
    </row>
    <row r="68" ht="43.2" spans="1:8">
      <c r="A68" s="5">
        <v>66</v>
      </c>
      <c r="B68" s="6" t="s">
        <v>74</v>
      </c>
      <c r="C68" s="7" t="str">
        <f>VLOOKUP(B68,'[1]2022进入复评总表'!$B$1:$H$214,2,FALSE)</f>
        <v>天津市职业大学</v>
      </c>
      <c r="D68" s="7" t="str">
        <f>VLOOKUP(B68,'[1]2022进入复评总表'!$B$1:$H$214,3,FALSE)</f>
        <v>王建新</v>
      </c>
      <c r="E68" s="7" t="str">
        <f>VLOOKUP(B68,'[1]2022进入复评总表'!$B$1:$H$214,4,FALSE)</f>
        <v>副教授</v>
      </c>
      <c r="F68" s="8" t="str">
        <f>VLOOKUP(B68,'[1]2022进入复评总表'!$B$1:$H$214,5,FALSE)</f>
        <v>大运河国家文化公园（天津段）建设和区域旅游融合创新发展机制研究</v>
      </c>
      <c r="G68" s="7" t="str">
        <f>VLOOKUP(B68,'[1]2022进入复评总表'!$B$1:$H$2143,6,FALSE)</f>
        <v>一般项目</v>
      </c>
      <c r="H68" s="7" t="str">
        <f>VLOOKUP(B68,'[1]2022进入复评总表'!$B$1:$H$214,7,FALSE)</f>
        <v>研究报告</v>
      </c>
    </row>
    <row r="69" ht="43.2" spans="1:8">
      <c r="A69" s="5">
        <v>67</v>
      </c>
      <c r="B69" s="6" t="s">
        <v>75</v>
      </c>
      <c r="C69" s="7" t="str">
        <f>VLOOKUP(B69,'[1]2022进入复评总表'!$B$1:$H$214,2,FALSE)</f>
        <v>天津市职业大学</v>
      </c>
      <c r="D69" s="7" t="str">
        <f>VLOOKUP(B69,'[1]2022进入复评总表'!$B$1:$H$214,3,FALSE)</f>
        <v>李福鹏</v>
      </c>
      <c r="E69" s="7" t="str">
        <f>VLOOKUP(B69,'[1]2022进入复评总表'!$B$1:$H$214,4,FALSE)</f>
        <v>讲师</v>
      </c>
      <c r="F69" s="8" t="str">
        <f>VLOOKUP(B69,'[1]2022进入复评总表'!$B$1:$H$214,5,FALSE)</f>
        <v>微电影艺术融入高校思想政治教育的逻辑理路与实践路径研究</v>
      </c>
      <c r="G69" s="7" t="str">
        <f>VLOOKUP(B69,'[1]2022进入复评总表'!$B$1:$H$2143,6,FALSE)</f>
        <v>一般项目</v>
      </c>
      <c r="H69" s="7" t="str">
        <f>VLOOKUP(B69,'[1]2022进入复评总表'!$B$1:$H$214,7,FALSE)</f>
        <v>研究报告</v>
      </c>
    </row>
    <row r="70" ht="28.8" spans="1:8">
      <c r="A70" s="5">
        <v>68</v>
      </c>
      <c r="B70" s="6" t="s">
        <v>76</v>
      </c>
      <c r="C70" s="7" t="str">
        <f>VLOOKUP(B70,'[1]2022进入复评总表'!$B$1:$H$214,2,FALSE)</f>
        <v>天津体育学院</v>
      </c>
      <c r="D70" s="7" t="str">
        <f>VLOOKUP(B70,'[1]2022进入复评总表'!$B$1:$H$214,3,FALSE)</f>
        <v>杨祥全</v>
      </c>
      <c r="E70" s="7" t="str">
        <f>VLOOKUP(B70,'[1]2022进入复评总表'!$B$1:$H$214,4,FALSE)</f>
        <v>教授</v>
      </c>
      <c r="F70" s="8" t="str">
        <f>VLOOKUP(B70,'[1]2022进入复评总表'!$B$1:$H$214,5,FALSE)</f>
        <v>世界非遗项目李氏太极拳的传承与保护研究</v>
      </c>
      <c r="G70" s="7" t="str">
        <f>VLOOKUP(B70,'[1]2022进入复评总表'!$B$1:$H$2143,6,FALSE)</f>
        <v>一般项目</v>
      </c>
      <c r="H70" s="7" t="str">
        <f>VLOOKUP(B70,'[1]2022进入复评总表'!$B$1:$H$214,7,FALSE)</f>
        <v>专著</v>
      </c>
    </row>
    <row r="71" ht="25" customHeight="1" spans="1:8">
      <c r="A71" s="5">
        <v>69</v>
      </c>
      <c r="B71" s="6" t="s">
        <v>77</v>
      </c>
      <c r="C71" s="7" t="str">
        <f>VLOOKUP(B71,'[1]2022进入复评总表'!$B$1:$H$214,2,FALSE)</f>
        <v>天津体育学院</v>
      </c>
      <c r="D71" s="7" t="str">
        <f>VLOOKUP(B71,'[1]2022进入复评总表'!$B$1:$H$214,3,FALSE)</f>
        <v>鲍巨彬</v>
      </c>
      <c r="E71" s="7" t="str">
        <f>VLOOKUP(B71,'[1]2022进入复评总表'!$B$1:$H$214,4,FALSE)</f>
        <v>副教授</v>
      </c>
      <c r="F71" s="8" t="str">
        <f>VLOOKUP(B71,'[1]2022进入复评总表'!$B$1:$H$214,5,FALSE)</f>
        <v>跆拳道舞台表演艺术研究</v>
      </c>
      <c r="G71" s="7" t="str">
        <f>VLOOKUP(B71,'[1]2022进入复评总表'!$B$1:$H$2143,6,FALSE)</f>
        <v>一般项目</v>
      </c>
      <c r="H71" s="7" t="str">
        <f>VLOOKUP(B71,'[1]2022进入复评总表'!$B$1:$H$214,7,FALSE)</f>
        <v>专著</v>
      </c>
    </row>
    <row r="72" ht="46.8" spans="1:8">
      <c r="A72" s="5">
        <v>70</v>
      </c>
      <c r="B72" s="6" t="s">
        <v>78</v>
      </c>
      <c r="C72" s="7" t="str">
        <f>VLOOKUP(B72,'[1]2022进入复评总表'!$B$1:$H$214,2,FALSE)</f>
        <v>天津图书馆（天津市少年儿童图书馆）</v>
      </c>
      <c r="D72" s="7" t="str">
        <f>VLOOKUP(B72,'[1]2022进入复评总表'!$B$1:$H$214,3,FALSE)</f>
        <v>王进</v>
      </c>
      <c r="E72" s="7" t="str">
        <f>VLOOKUP(B72,'[1]2022进入复评总表'!$B$1:$H$214,4,FALSE)</f>
        <v>馆员</v>
      </c>
      <c r="F72" s="8" t="str">
        <f>VLOOKUP(B72,'[1]2022进入复评总表'!$B$1:$H$214,5,FALSE)</f>
        <v>天津图书馆善本碑帖综录</v>
      </c>
      <c r="G72" s="7" t="str">
        <f>VLOOKUP(B72,'[1]2022进入复评总表'!$B$1:$H$2143,6,FALSE)</f>
        <v>一般项目</v>
      </c>
      <c r="H72" s="7" t="str">
        <f>VLOOKUP(B72,'[1]2022进入复评总表'!$B$1:$H$214,7,FALSE)</f>
        <v>专著</v>
      </c>
    </row>
    <row r="73" ht="46.8" spans="1:8">
      <c r="A73" s="5">
        <v>71</v>
      </c>
      <c r="B73" s="6" t="s">
        <v>79</v>
      </c>
      <c r="C73" s="7" t="str">
        <f>VLOOKUP(B73,'[1]2022进入复评总表'!$B$1:$H$214,2,FALSE)</f>
        <v>天津图书馆（天津市少年儿童图书馆）</v>
      </c>
      <c r="D73" s="7" t="str">
        <f>VLOOKUP(B73,'[1]2022进入复评总表'!$B$1:$H$214,3,FALSE)</f>
        <v>宋文娟</v>
      </c>
      <c r="E73" s="7" t="str">
        <f>VLOOKUP(B73,'[1]2022进入复评总表'!$B$1:$H$214,4,FALSE)</f>
        <v>馆员</v>
      </c>
      <c r="F73" s="8" t="str">
        <f>VLOOKUP(B73,'[1]2022进入复评总表'!$B$1:$H$214,5,FALSE)</f>
        <v>馆藏天津稿抄本古籍书目提要</v>
      </c>
      <c r="G73" s="7" t="str">
        <f>VLOOKUP(B73,'[1]2022进入复评总表'!$B$1:$H$2143,6,FALSE)</f>
        <v>一般项目</v>
      </c>
      <c r="H73" s="7" t="str">
        <f>VLOOKUP(B73,'[1]2022进入复评总表'!$B$1:$H$214,7,FALSE)</f>
        <v>专著</v>
      </c>
    </row>
    <row r="74" ht="46.8" spans="1:8">
      <c r="A74" s="5">
        <v>72</v>
      </c>
      <c r="B74" s="6" t="s">
        <v>80</v>
      </c>
      <c r="C74" s="7" t="str">
        <f>VLOOKUP(B74,'[1]2022进入复评总表'!$B$1:$H$214,2,FALSE)</f>
        <v>天津图书馆（天津市少年儿童图书馆）</v>
      </c>
      <c r="D74" s="7" t="str">
        <f>VLOOKUP(B74,'[1]2022进入复评总表'!$B$1:$H$214,3,FALSE)</f>
        <v>高学淼</v>
      </c>
      <c r="E74" s="7" t="str">
        <f>VLOOKUP(B74,'[1]2022进入复评总表'!$B$1:$H$214,4,FALSE)</f>
        <v>馆员</v>
      </c>
      <c r="F74" s="8" t="str">
        <f>VLOOKUP(B74,'[1]2022进入复评总表'!$B$1:$H$214,5,FALSE)</f>
        <v>天津古籍修复技艺非遗文化基因研究</v>
      </c>
      <c r="G74" s="7" t="str">
        <f>VLOOKUP(B74,'[1]2022进入复评总表'!$B$1:$H$2143,6,FALSE)</f>
        <v>一般项目</v>
      </c>
      <c r="H74" s="7" t="str">
        <f>VLOOKUP(B74,'[1]2022进入复评总表'!$B$1:$H$214,7,FALSE)</f>
        <v>专著</v>
      </c>
    </row>
    <row r="75" ht="43.2" spans="1:8">
      <c r="A75" s="5">
        <v>73</v>
      </c>
      <c r="B75" s="6" t="s">
        <v>81</v>
      </c>
      <c r="C75" s="7" t="str">
        <f>VLOOKUP(B75,'[1]2022进入复评总表'!$B$1:$H$214,2,FALSE)</f>
        <v>天津音乐学院</v>
      </c>
      <c r="D75" s="7" t="str">
        <f>VLOOKUP(B75,'[1]2022进入复评总表'!$B$1:$H$214,3,FALSE)</f>
        <v>张兰芳</v>
      </c>
      <c r="E75" s="7" t="str">
        <f>VLOOKUP(B75,'[1]2022进入复评总表'!$B$1:$H$214,4,FALSE)</f>
        <v>副教授</v>
      </c>
      <c r="F75" s="8" t="str">
        <f>VLOOKUP(B75,'[1]2022进入复评总表'!$B$1:$H$214,5,FALSE)</f>
        <v>非物质文化遗产学视域下皮影戏“守正”与“创新”研究</v>
      </c>
      <c r="G75" s="7" t="str">
        <f>VLOOKUP(B75,'[1]2022进入复评总表'!$B$1:$H$2143,6,FALSE)</f>
        <v>一般项目</v>
      </c>
      <c r="H75" s="7" t="str">
        <f>VLOOKUP(B75,'[1]2022进入复评总表'!$B$1:$H$214,7,FALSE)</f>
        <v>论文</v>
      </c>
    </row>
    <row r="76" ht="31.2" spans="1:8">
      <c r="A76" s="5">
        <v>74</v>
      </c>
      <c r="B76" s="6" t="s">
        <v>82</v>
      </c>
      <c r="C76" s="7" t="str">
        <f>VLOOKUP(B76,'[1]2022进入复评总表'!$B$1:$H$214,2,FALSE)</f>
        <v>天津中德应用技术大学</v>
      </c>
      <c r="D76" s="7" t="str">
        <f>VLOOKUP(B76,'[1]2022进入复评总表'!$B$1:$H$214,3,FALSE)</f>
        <v>王钧</v>
      </c>
      <c r="E76" s="7" t="str">
        <f>VLOOKUP(B76,'[1]2022进入复评总表'!$B$1:$H$214,4,FALSE)</f>
        <v>讲师</v>
      </c>
      <c r="F76" s="8" t="str">
        <f>VLOOKUP(B76,'[1]2022进入复评总表'!$B$1:$H$214,5,FALSE)</f>
        <v>天津海河景观非遗文化叙事性设计语言研究</v>
      </c>
      <c r="G76" s="7" t="str">
        <f>VLOOKUP(B76,'[1]2022进入复评总表'!$B$1:$H$2143,6,FALSE)</f>
        <v>一般项目</v>
      </c>
      <c r="H76" s="7" t="str">
        <f>VLOOKUP(B76,'[1]2022进入复评总表'!$B$1:$H$214,7,FALSE)</f>
        <v>研究报告</v>
      </c>
    </row>
    <row r="77" ht="31.2" spans="1:8">
      <c r="A77" s="5">
        <v>75</v>
      </c>
      <c r="B77" s="6" t="s">
        <v>83</v>
      </c>
      <c r="C77" s="7" t="str">
        <f>VLOOKUP(B77,'[1]2022进入复评总表'!$B$1:$H$214,2,FALSE)</f>
        <v>天津中医药大学</v>
      </c>
      <c r="D77" s="7" t="str">
        <f>VLOOKUP(B77,'[1]2022进入复评总表'!$B$1:$H$214,3,FALSE)</f>
        <v>毛国强</v>
      </c>
      <c r="E77" s="7" t="str">
        <f>VLOOKUP(B77,'[1]2022进入复评总表'!$B$1:$H$214,4,FALSE)</f>
        <v>教授</v>
      </c>
      <c r="F77" s="8" t="str">
        <f>VLOOKUP(B77,'[1]2022进入复评总表'!$B$1:$H$214,5,FALSE)</f>
        <v>天津非物质文化遗产（中医药）口述史研究</v>
      </c>
      <c r="G77" s="7" t="str">
        <f>VLOOKUP(B77,'[1]2022进入复评总表'!$B$1:$H$2143,6,FALSE)</f>
        <v>一般项目</v>
      </c>
      <c r="H77" s="7" t="str">
        <f>VLOOKUP(B77,'[1]2022进入复评总表'!$B$1:$H$214,7,FALSE)</f>
        <v>专著</v>
      </c>
    </row>
    <row r="78" ht="31.2" spans="1:8">
      <c r="A78" s="5">
        <v>76</v>
      </c>
      <c r="B78" s="6" t="s">
        <v>84</v>
      </c>
      <c r="C78" s="7" t="str">
        <f>VLOOKUP(B78,'[1]2022进入复评总表'!$B$1:$H$214,2,FALSE)</f>
        <v>天津中医药大学</v>
      </c>
      <c r="D78" s="7" t="str">
        <f>VLOOKUP(B78,'[1]2022进入复评总表'!$B$1:$H$214,3,FALSE)</f>
        <v>邓婷</v>
      </c>
      <c r="E78" s="7" t="str">
        <f>VLOOKUP(B78,'[1]2022进入复评总表'!$B$1:$H$214,4,FALSE)</f>
        <v>讲师</v>
      </c>
      <c r="F78" s="8" t="str">
        <f>VLOOKUP(B78,'[1]2022进入复评总表'!$B$1:$H$214,5,FALSE)</f>
        <v>天津古琴艺术文化传承及发展研究</v>
      </c>
      <c r="G78" s="7" t="str">
        <f>VLOOKUP(B78,'[1]2022进入复评总表'!$B$1:$H$2143,6,FALSE)</f>
        <v>一般课题</v>
      </c>
      <c r="H78" s="7" t="str">
        <f>VLOOKUP(B78,'[1]2022进入复评总表'!$B$1:$H$214,7,FALSE)</f>
        <v>研究报告</v>
      </c>
    </row>
    <row r="79" ht="43.2" spans="1:8">
      <c r="A79" s="5">
        <v>77</v>
      </c>
      <c r="B79" s="6" t="s">
        <v>85</v>
      </c>
      <c r="C79" s="7" t="str">
        <f>VLOOKUP(B79,'[1]2022进入复评总表'!$B$1:$H$214,2,FALSE)</f>
        <v>中共天津市委党校</v>
      </c>
      <c r="D79" s="7" t="str">
        <f>VLOOKUP(B79,'[1]2022进入复评总表'!$B$1:$H$214,3,FALSE)</f>
        <v>黄原原</v>
      </c>
      <c r="E79" s="7" t="str">
        <f>VLOOKUP(B79,'[1]2022进入复评总表'!$B$1:$H$214,4,FALSE)</f>
        <v>馆员</v>
      </c>
      <c r="F79" s="8" t="str">
        <f>VLOOKUP(B79,'[1]2022进入复评总表'!$B$1:$H$214,5,FALSE)</f>
        <v>天津市入选《国家珍贵古籍名录》古籍所钤藏书印整理研究</v>
      </c>
      <c r="G79" s="7" t="str">
        <f>VLOOKUP(B79,'[1]2022进入复评总表'!$B$1:$H$2143,6,FALSE)</f>
        <v>一般项目</v>
      </c>
      <c r="H79" s="7" t="str">
        <f>VLOOKUP(B79,'[1]2022进入复评总表'!$B$1:$H$214,7,FALSE)</f>
        <v>研究报告</v>
      </c>
    </row>
  </sheetData>
  <autoFilter ref="A1:H79">
    <sortState ref="A1:H79">
      <sortCondition ref="C1"/>
    </sortState>
    <extLst/>
  </autoFilter>
  <mergeCells count="1">
    <mergeCell ref="A1:H1"/>
  </mergeCells>
  <pageMargins left="0.7" right="0.7" top="0.75" bottom="0.75" header="0.3" footer="0.3"/>
  <pageSetup paperSize="9" scale="9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yys-10</cp:lastModifiedBy>
  <dcterms:created xsi:type="dcterms:W3CDTF">2021-12-13T06:15:00Z</dcterms:created>
  <dcterms:modified xsi:type="dcterms:W3CDTF">2022-01-04T06:16:59Z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y fmtid="{D5CDD505-2E9C-101B-9397-08002B2CF9AE}" pid="3" name="ICV">
    <vt:lpwstr>892BF7C1DD304050870BB5B1826BEFB4</vt:lpwstr>
  </property>
</Properties>
</file>